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4895" windowHeight="7815" tabRatio="455" activeTab="1"/>
  </bookViews>
  <sheets>
    <sheet name="APPUNTI" sheetId="1" r:id="rId1"/>
    <sheet name="TABELLA B" sheetId="2" r:id="rId2"/>
  </sheets>
  <definedNames>
    <definedName name="_xlnm.Print_Area" localSheetId="0">APPUNTI!$A$1:$P$108</definedName>
    <definedName name="_xlnm.Print_Area" localSheetId="1">'TABELLA B'!$A$1:$P$118</definedName>
  </definedNames>
  <calcPr calcId="144525"/>
</workbook>
</file>

<file path=xl/calcChain.xml><?xml version="1.0" encoding="utf-8"?>
<calcChain xmlns="http://schemas.openxmlformats.org/spreadsheetml/2006/main">
  <c r="P115" i="2" l="1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5" i="2"/>
  <c r="P14" i="2"/>
  <c r="P13" i="2"/>
  <c r="P12" i="2"/>
  <c r="P11" i="2"/>
  <c r="P10" i="2"/>
  <c r="P130" i="1"/>
  <c r="P104" i="2" l="1"/>
  <c r="P117" i="2" s="1"/>
  <c r="P34" i="1"/>
  <c r="P28" i="1"/>
  <c r="P26" i="1"/>
  <c r="P25" i="1"/>
  <c r="P24" i="1"/>
  <c r="P23" i="1"/>
  <c r="P22" i="1"/>
  <c r="P21" i="1"/>
  <c r="P20" i="1"/>
  <c r="P19" i="1"/>
  <c r="P12" i="1"/>
  <c r="P11" i="1"/>
  <c r="P10" i="1"/>
  <c r="P9" i="1"/>
  <c r="P8" i="1"/>
  <c r="P27" i="1" l="1"/>
  <c r="P16" i="1"/>
  <c r="P18" i="1"/>
  <c r="P15" i="1"/>
  <c r="P13" i="1"/>
  <c r="P30" i="1"/>
  <c r="P33" i="1" l="1"/>
  <c r="P31" i="1"/>
  <c r="P32" i="1"/>
  <c r="P29" i="1"/>
  <c r="P35" i="1"/>
  <c r="P36" i="1"/>
  <c r="P17" i="1"/>
  <c r="P106" i="1" l="1"/>
  <c r="P132" i="1" s="1"/>
</calcChain>
</file>

<file path=xl/sharedStrings.xml><?xml version="1.0" encoding="utf-8"?>
<sst xmlns="http://schemas.openxmlformats.org/spreadsheetml/2006/main" count="814" uniqueCount="69">
  <si>
    <t>Foglio</t>
  </si>
  <si>
    <t>Particella</t>
  </si>
  <si>
    <t>Categoria</t>
  </si>
  <si>
    <t>IMPORTO</t>
  </si>
  <si>
    <t>TERRENO</t>
  </si>
  <si>
    <t>COMUNALE</t>
  </si>
  <si>
    <t>G. FORTUNATO</t>
  </si>
  <si>
    <t>SCOGLIO HOREMUS</t>
  </si>
  <si>
    <t>VETTICELLO</t>
  </si>
  <si>
    <t>II TRAV. G. FORTUNATO</t>
  </si>
  <si>
    <t>NORD CAPO TIRONE</t>
  </si>
  <si>
    <t>S. ANTONIO ABATE</t>
  </si>
  <si>
    <t>F. RENDA</t>
  </si>
  <si>
    <t>CROCIFISSO</t>
  </si>
  <si>
    <t>PIANO LA DONNA</t>
  </si>
  <si>
    <t xml:space="preserve"> </t>
  </si>
  <si>
    <t>OLIVELLA</t>
  </si>
  <si>
    <t>RELIQUATO DI STRADA</t>
  </si>
  <si>
    <t>CASTROMURRO</t>
  </si>
  <si>
    <t>MAGAZZINO MARINA</t>
  </si>
  <si>
    <t>PILLE</t>
  </si>
  <si>
    <t xml:space="preserve">PIANO LA POMA </t>
  </si>
  <si>
    <t>ANTISTANTE CHIESA M. DELLE GRAZIE</t>
  </si>
  <si>
    <t>ANNUNZIATA</t>
  </si>
  <si>
    <t>NOTE</t>
  </si>
  <si>
    <t>DIETRO CHIESA S. ANTONIO ABATE</t>
  </si>
  <si>
    <t xml:space="preserve">           COMUNE DI BELVEDERE MARITTIMO</t>
  </si>
  <si>
    <t xml:space="preserve">               BENI DI PROPRIETA' COMUNALE</t>
  </si>
  <si>
    <t>VICINO PROPRIETA'  RISORTO</t>
  </si>
  <si>
    <t>983-992</t>
  </si>
  <si>
    <t>Consist. Mq</t>
  </si>
  <si>
    <t>SANTA LITTERATA</t>
  </si>
  <si>
    <t>VIA G. FORTUNATO</t>
  </si>
  <si>
    <t>FABBRICATO</t>
  </si>
  <si>
    <t>PARTE MARCIAPIEDE VIA G. FORTUNATO</t>
  </si>
  <si>
    <t>LOC. QUATTROMANI</t>
  </si>
  <si>
    <t>VIA V. NOCITO</t>
  </si>
  <si>
    <t>SCUOLA ELEMENTARE MARINA</t>
  </si>
  <si>
    <t>TERRENO CON ENTROSTANTE FABBRICATO</t>
  </si>
  <si>
    <t xml:space="preserve">VIA  REPUBBLICA </t>
  </si>
  <si>
    <t>Sub</t>
  </si>
  <si>
    <t>Indirizzo</t>
  </si>
  <si>
    <t>Terreno derivante dal reliquato della strada provinciale ex G. Murat trasferito dall'Amministrazione Provinciale di Cosenza al Comune di Belvedere Marittimo con verbale del 12/12/2006 non ancora trascritto</t>
  </si>
  <si>
    <t>STRADA</t>
  </si>
  <si>
    <t>Terreno non ancora volturato. Decreto di assegnazione da parte dell'Agenzia del Demanio n. 2014/16076/dracal/cz2 del 21/10/2014</t>
  </si>
  <si>
    <t>Terreno non ancora volturato. Decreto di assegnazione da parte dell'Agenzia del Demanio n. 2014/16078/dracal/cz2 del 21/10/2014</t>
  </si>
  <si>
    <t>Terreno non ancora volturato. Decreto di assegnazione da parte dell'Agenzia del Demanio n. 2014/16075/dracal/cz2 del 21/10/2014</t>
  </si>
  <si>
    <t>Terreno non ancora volturato. Decreto di assegnazione da parte dell'Agenzia del Demanio n. 2014/16083/dracal/cz2 del 21/10/2014</t>
  </si>
  <si>
    <t>Terreno non ancora volturato. Decreto di assegnazione da parte dell'Agenzia del Demanio n. 2014/16080/dracal/cz2 del 21/10/2014</t>
  </si>
  <si>
    <t>Terreno non ancora volturato. Decreto di assegnazione da parte dell'Agenzia del Demanio n. 2014/16081/dracal/cz2 del 21/10/2014</t>
  </si>
  <si>
    <t>Terreno non ancora volturato. Decreto di assegnazione da parte dell'Agenzia del Demanio n. 2014/16082/dracal/cz2 del 21/10/2014</t>
  </si>
  <si>
    <t>SCUOLA ELEMENTARE E MATERNA CASTROMURRO</t>
  </si>
  <si>
    <t>PARCHEGGIO/STRADA</t>
  </si>
  <si>
    <t>TERRENO SCUOLA ELEMENTARE</t>
  </si>
  <si>
    <t>Terreno derivante dal reliquato della strada provinciale ex G. Murat</t>
  </si>
  <si>
    <t>SCUOLA MEDIA</t>
  </si>
  <si>
    <t>TERRENO SCUOLA MEDIA MARINA - OGGETTO DI ESPROPRIO NON ANCORA VOLTURATO</t>
  </si>
  <si>
    <t>NO MAPPALE RELIQUATO DI STRADA</t>
  </si>
  <si>
    <t>PRAIE</t>
  </si>
  <si>
    <t>VIA F. RENDA</t>
  </si>
  <si>
    <t>C.DA ORACCHIO</t>
  </si>
  <si>
    <t>EX 321</t>
  </si>
  <si>
    <t>Intestatari-proprietari</t>
  </si>
  <si>
    <t>TOTALE GENERALE</t>
  </si>
  <si>
    <t>VALORE COMPLESSIVO TERRENI ALIENABILI</t>
  </si>
  <si>
    <t>VALORE COMPLESSIVO</t>
  </si>
  <si>
    <t>FABBRICATI INTERESSATI ALLA PERMUTA PER LA REALIZZAZIONE DELLA " CITTADELLA SCOLASTICA "</t>
  </si>
  <si>
    <t>PIANO DELLE ALIENAZIONI IMMOBILIARI 2018 - Art.58 Decreto Legge 25/06/2008 convertito in Legge n° 133 del 06/08/2008</t>
  </si>
  <si>
    <t>TABELLA B           Terreni e pertinenze, fabbricati non strumentali alle funzioni istituzionali dell' 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</si>
</sst>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sz val="24"/>
      <color indexed="8"/>
      <name val="Calibri"/>
      <family val="2"/>
    </font>
    <font>
      <b/>
      <i/>
      <sz val="24"/>
      <color indexed="8"/>
      <name val="Bell MT"/>
      <family val="1"/>
    </font>
    <font>
      <b/>
      <i/>
      <sz val="24"/>
      <color theme="1"/>
      <name val="Bell MT"/>
      <family val="1"/>
    </font>
    <font>
      <b/>
      <i/>
      <sz val="10"/>
      <color theme="1"/>
      <name val="Bell MT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26">
    <xf numFmtId="0" fontId="0" fillId="0" borderId="0" xfId="0"/>
    <xf numFmtId="43" fontId="3" fillId="2" borderId="0" xfId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43" fontId="3" fillId="2" borderId="1" xfId="1" applyFont="1" applyFill="1" applyBorder="1" applyAlignment="1" applyProtection="1">
      <alignment horizontal="right"/>
      <protection locked="0"/>
    </xf>
    <xf numFmtId="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6" fillId="2" borderId="1" xfId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3" fontId="8" fillId="2" borderId="1" xfId="1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protection locked="0"/>
    </xf>
    <xf numFmtId="0" fontId="10" fillId="2" borderId="0" xfId="0" applyFont="1" applyFill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43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3" fontId="6" fillId="2" borderId="2" xfId="1" applyFont="1" applyFill="1" applyBorder="1" applyAlignment="1" applyProtection="1">
      <alignment horizontal="right"/>
      <protection locked="0"/>
    </xf>
    <xf numFmtId="9" fontId="6" fillId="2" borderId="1" xfId="0" applyNumberFormat="1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9" fontId="15" fillId="2" borderId="1" xfId="0" applyNumberFormat="1" applyFont="1" applyFill="1" applyBorder="1" applyAlignment="1" applyProtection="1">
      <alignment horizontal="center"/>
      <protection locked="0"/>
    </xf>
    <xf numFmtId="43" fontId="6" fillId="2" borderId="3" xfId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43" fontId="3" fillId="3" borderId="1" xfId="1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9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43" fontId="6" fillId="3" borderId="1" xfId="1" applyFont="1" applyFill="1" applyBorder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9" fontId="3" fillId="3" borderId="1" xfId="0" applyNumberFormat="1" applyFont="1" applyFill="1" applyBorder="1" applyAlignment="1" applyProtection="1">
      <alignment horizontal="center"/>
      <protection locked="0"/>
    </xf>
    <xf numFmtId="43" fontId="3" fillId="3" borderId="1" xfId="1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43" fontId="8" fillId="3" borderId="1" xfId="1" applyFont="1" applyFill="1" applyBorder="1" applyAlignment="1" applyProtection="1">
      <alignment horizontal="right"/>
      <protection locked="0"/>
    </xf>
    <xf numFmtId="43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9" fontId="6" fillId="3" borderId="1" xfId="0" applyNumberFormat="1" applyFont="1" applyFill="1" applyBorder="1" applyAlignment="1" applyProtection="1">
      <alignment horizontal="left"/>
      <protection locked="0"/>
    </xf>
    <xf numFmtId="43" fontId="6" fillId="3" borderId="2" xfId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43" fontId="6" fillId="3" borderId="5" xfId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3" fontId="3" fillId="4" borderId="1" xfId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9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9" fontId="15" fillId="3" borderId="1" xfId="0" applyNumberFormat="1" applyFont="1" applyFill="1" applyBorder="1" applyAlignment="1" applyProtection="1">
      <alignment horizontal="center"/>
      <protection locked="0"/>
    </xf>
    <xf numFmtId="43" fontId="6" fillId="3" borderId="3" xfId="1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Protection="1">
      <protection locked="0"/>
    </xf>
    <xf numFmtId="43" fontId="6" fillId="4" borderId="5" xfId="1" applyFont="1" applyFill="1" applyBorder="1" applyAlignment="1" applyProtection="1">
      <alignment horizontal="right"/>
      <protection locked="0"/>
    </xf>
    <xf numFmtId="0" fontId="1" fillId="4" borderId="0" xfId="0" applyFont="1" applyFill="1" applyProtection="1"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43" fontId="6" fillId="2" borderId="0" xfId="0" applyNumberFormat="1" applyFont="1" applyFill="1" applyAlignment="1" applyProtection="1">
      <alignment horizontal="right"/>
      <protection locked="0"/>
    </xf>
    <xf numFmtId="43" fontId="6" fillId="2" borderId="0" xfId="0" applyNumberFormat="1" applyFont="1" applyFill="1" applyAlignment="1" applyProtection="1">
      <alignment horizontal="left"/>
      <protection locked="0"/>
    </xf>
    <xf numFmtId="43" fontId="6" fillId="2" borderId="0" xfId="1" applyFont="1" applyFill="1" applyAlignment="1" applyProtection="1">
      <alignment horizontal="right"/>
      <protection locked="0"/>
    </xf>
    <xf numFmtId="43" fontId="17" fillId="2" borderId="1" xfId="1" applyFont="1" applyFill="1" applyBorder="1" applyAlignment="1" applyProtection="1">
      <alignment horizontal="right"/>
      <protection locked="0"/>
    </xf>
    <xf numFmtId="0" fontId="17" fillId="2" borderId="5" xfId="0" applyFont="1" applyFill="1" applyBorder="1" applyAlignment="1" applyProtection="1">
      <alignment horizontal="left"/>
      <protection locked="0"/>
    </xf>
    <xf numFmtId="43" fontId="17" fillId="2" borderId="6" xfId="0" applyNumberFormat="1" applyFont="1" applyFill="1" applyBorder="1" applyAlignment="1" applyProtection="1">
      <alignment horizontal="right"/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43" fontId="18" fillId="2" borderId="1" xfId="0" applyNumberFormat="1" applyFont="1" applyFill="1" applyBorder="1" applyAlignment="1" applyProtection="1">
      <alignment horizontal="right"/>
      <protection locked="0"/>
    </xf>
    <xf numFmtId="43" fontId="6" fillId="2" borderId="2" xfId="1" applyFont="1" applyFill="1" applyBorder="1" applyAlignment="1" applyProtection="1">
      <alignment horizontal="center"/>
      <protection locked="0"/>
    </xf>
    <xf numFmtId="43" fontId="6" fillId="2" borderId="4" xfId="1" applyFont="1" applyFill="1" applyBorder="1" applyAlignment="1" applyProtection="1">
      <alignment horizontal="center"/>
      <protection locked="0"/>
    </xf>
    <xf numFmtId="43" fontId="6" fillId="2" borderId="3" xfId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20" fillId="2" borderId="10" xfId="0" applyFont="1" applyFill="1" applyBorder="1" applyAlignment="1" applyProtection="1">
      <alignment horizont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E7058"/>
      <color rgb="FFFF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76201</xdr:rowOff>
    </xdr:from>
    <xdr:to>
      <xdr:col>3</xdr:col>
      <xdr:colOff>1539875</xdr:colOff>
      <xdr:row>4</xdr:row>
      <xdr:rowOff>79375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76201"/>
          <a:ext cx="1177925" cy="138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76201</xdr:rowOff>
    </xdr:from>
    <xdr:to>
      <xdr:col>3</xdr:col>
      <xdr:colOff>1539875</xdr:colOff>
      <xdr:row>4</xdr:row>
      <xdr:rowOff>79375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76201"/>
          <a:ext cx="1101725" cy="1393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9"/>
  <sheetViews>
    <sheetView showWhiteSpace="0" view="pageLayout" topLeftCell="A75" zoomScale="80" zoomScalePageLayoutView="80" workbookViewId="0">
      <selection activeCell="A75" sqref="A1:XFD1048576"/>
    </sheetView>
  </sheetViews>
  <sheetFormatPr defaultRowHeight="15" x14ac:dyDescent="0.25"/>
  <cols>
    <col min="1" max="1" width="7.140625" style="3" customWidth="1"/>
    <col min="2" max="2" width="9" style="3" customWidth="1"/>
    <col min="3" max="3" width="5.42578125" style="3" customWidth="1"/>
    <col min="4" max="4" width="20.5703125" style="3" customWidth="1"/>
    <col min="5" max="5" width="18.28515625" style="1" customWidth="1"/>
    <col min="6" max="6" width="19.85546875" style="29" customWidth="1"/>
    <col min="7" max="7" width="12.5703125" style="2" customWidth="1"/>
    <col min="8" max="8" width="13.42578125" style="3" customWidth="1"/>
    <col min="9" max="9" width="6.7109375" style="4" customWidth="1"/>
    <col min="10" max="10" width="13.7109375" style="4" bestFit="1" customWidth="1"/>
    <col min="11" max="11" width="7.85546875" style="4" customWidth="1"/>
    <col min="12" max="12" width="6.7109375" style="4" bestFit="1" customWidth="1"/>
    <col min="13" max="13" width="6.28515625" style="5" customWidth="1"/>
    <col min="14" max="14" width="5.5703125" style="5" customWidth="1"/>
    <col min="15" max="15" width="45.140625" style="6" customWidth="1"/>
    <col min="16" max="16" width="18.5703125" style="7" customWidth="1"/>
    <col min="17" max="17" width="20.28515625" style="20" customWidth="1"/>
    <col min="18" max="16384" width="9.140625" style="20"/>
  </cols>
  <sheetData>
    <row r="2" spans="1:16" ht="31.5" x14ac:dyDescent="0.5">
      <c r="F2" s="30" t="s">
        <v>26</v>
      </c>
      <c r="G2" s="8"/>
      <c r="H2" s="9"/>
      <c r="I2" s="9"/>
      <c r="J2" s="9"/>
      <c r="K2" s="9"/>
      <c r="L2" s="10"/>
      <c r="M2" s="10"/>
      <c r="N2" s="10"/>
      <c r="O2" s="11"/>
    </row>
    <row r="3" spans="1:16" ht="31.5" x14ac:dyDescent="0.5">
      <c r="F3" s="30" t="s">
        <v>27</v>
      </c>
      <c r="G3" s="8"/>
      <c r="H3" s="9"/>
      <c r="I3" s="39"/>
      <c r="J3" s="39"/>
      <c r="K3" s="39"/>
      <c r="L3" s="12"/>
      <c r="M3" s="12"/>
      <c r="N3" s="12"/>
      <c r="O3" s="13"/>
    </row>
    <row r="4" spans="1:16" ht="31.5" x14ac:dyDescent="0.5">
      <c r="F4" s="31"/>
      <c r="G4" s="122"/>
      <c r="H4" s="122"/>
      <c r="I4" s="122"/>
      <c r="J4" s="122"/>
      <c r="K4" s="122"/>
      <c r="L4" s="122"/>
      <c r="M4" s="122"/>
    </row>
    <row r="6" spans="1:16" s="19" customFormat="1" ht="48.75" customHeight="1" x14ac:dyDescent="0.25">
      <c r="A6" s="33" t="s">
        <v>0</v>
      </c>
      <c r="B6" s="33" t="s">
        <v>1</v>
      </c>
      <c r="C6" s="33" t="s">
        <v>40</v>
      </c>
      <c r="D6" s="33" t="s">
        <v>2</v>
      </c>
      <c r="E6" s="33" t="s">
        <v>30</v>
      </c>
      <c r="F6" s="40" t="s">
        <v>41</v>
      </c>
      <c r="G6" s="41" t="s">
        <v>62</v>
      </c>
      <c r="H6" s="41"/>
      <c r="I6" s="33"/>
      <c r="J6" s="33"/>
      <c r="K6" s="33"/>
      <c r="L6" s="33"/>
      <c r="M6" s="33"/>
      <c r="N6" s="33"/>
      <c r="O6" s="33" t="s">
        <v>24</v>
      </c>
      <c r="P6" s="33" t="s">
        <v>3</v>
      </c>
    </row>
    <row r="7" spans="1:16" s="65" customFormat="1" ht="77.25" customHeight="1" x14ac:dyDescent="0.25">
      <c r="A7" s="57">
        <v>1</v>
      </c>
      <c r="B7" s="57">
        <v>695</v>
      </c>
      <c r="C7" s="57"/>
      <c r="D7" s="59" t="s">
        <v>38</v>
      </c>
      <c r="E7" s="58">
        <v>735</v>
      </c>
      <c r="F7" s="59" t="s">
        <v>14</v>
      </c>
      <c r="G7" s="57" t="s">
        <v>5</v>
      </c>
      <c r="H7" s="59"/>
      <c r="I7" s="57"/>
      <c r="J7" s="66"/>
      <c r="K7" s="57"/>
      <c r="L7" s="57"/>
      <c r="M7" s="57"/>
      <c r="N7" s="57"/>
      <c r="O7" s="63" t="s">
        <v>42</v>
      </c>
      <c r="P7" s="64">
        <v>76105</v>
      </c>
    </row>
    <row r="8" spans="1:16" s="65" customFormat="1" ht="78.75" customHeight="1" x14ac:dyDescent="0.25">
      <c r="A8" s="57">
        <v>1</v>
      </c>
      <c r="B8" s="57">
        <v>1314</v>
      </c>
      <c r="C8" s="57"/>
      <c r="D8" s="57" t="s">
        <v>4</v>
      </c>
      <c r="E8" s="58">
        <v>625</v>
      </c>
      <c r="F8" s="59" t="s">
        <v>14</v>
      </c>
      <c r="G8" s="57" t="s">
        <v>5</v>
      </c>
      <c r="H8" s="59"/>
      <c r="I8" s="60"/>
      <c r="J8" s="61"/>
      <c r="K8" s="60"/>
      <c r="L8" s="60"/>
      <c r="M8" s="62"/>
      <c r="N8" s="62"/>
      <c r="O8" s="63" t="s">
        <v>42</v>
      </c>
      <c r="P8" s="64">
        <f>PRODUCT(E8*98.2)</f>
        <v>61375</v>
      </c>
    </row>
    <row r="9" spans="1:16" s="65" customFormat="1" ht="78.75" customHeight="1" x14ac:dyDescent="0.25">
      <c r="A9" s="57">
        <v>4</v>
      </c>
      <c r="B9" s="57">
        <v>804</v>
      </c>
      <c r="C9" s="57"/>
      <c r="D9" s="57" t="s">
        <v>4</v>
      </c>
      <c r="E9" s="67">
        <v>72</v>
      </c>
      <c r="F9" s="59" t="s">
        <v>31</v>
      </c>
      <c r="G9" s="57" t="s">
        <v>5</v>
      </c>
      <c r="H9" s="59"/>
      <c r="I9" s="60"/>
      <c r="J9" s="61"/>
      <c r="K9" s="60"/>
      <c r="L9" s="60"/>
      <c r="M9" s="62"/>
      <c r="N9" s="62"/>
      <c r="O9" s="63" t="s">
        <v>42</v>
      </c>
      <c r="P9" s="64">
        <f>PRODUCT(E9*98.2)</f>
        <v>7070.4000000000005</v>
      </c>
    </row>
    <row r="10" spans="1:16" s="65" customFormat="1" ht="78" customHeight="1" x14ac:dyDescent="0.25">
      <c r="A10" s="57">
        <v>4</v>
      </c>
      <c r="B10" s="57">
        <v>813</v>
      </c>
      <c r="C10" s="57"/>
      <c r="D10" s="57" t="s">
        <v>4</v>
      </c>
      <c r="E10" s="58">
        <v>142</v>
      </c>
      <c r="F10" s="59" t="s">
        <v>31</v>
      </c>
      <c r="G10" s="57" t="s">
        <v>5</v>
      </c>
      <c r="H10" s="57"/>
      <c r="I10" s="60"/>
      <c r="J10" s="61"/>
      <c r="K10" s="60"/>
      <c r="L10" s="60"/>
      <c r="M10" s="62"/>
      <c r="N10" s="62"/>
      <c r="O10" s="63" t="s">
        <v>42</v>
      </c>
      <c r="P10" s="64">
        <f t="shared" ref="P10:P12" si="0">PRODUCT(E10*98.2)</f>
        <v>13944.4</v>
      </c>
    </row>
    <row r="11" spans="1:16" s="65" customFormat="1" ht="80.25" customHeight="1" x14ac:dyDescent="0.25">
      <c r="A11" s="57">
        <v>4</v>
      </c>
      <c r="B11" s="57">
        <v>831</v>
      </c>
      <c r="C11" s="57"/>
      <c r="D11" s="57" t="s">
        <v>4</v>
      </c>
      <c r="E11" s="58">
        <v>426</v>
      </c>
      <c r="F11" s="59" t="s">
        <v>31</v>
      </c>
      <c r="G11" s="57" t="s">
        <v>5</v>
      </c>
      <c r="H11" s="57"/>
      <c r="I11" s="60"/>
      <c r="J11" s="61"/>
      <c r="K11" s="60"/>
      <c r="L11" s="60"/>
      <c r="M11" s="62"/>
      <c r="N11" s="62"/>
      <c r="O11" s="63" t="s">
        <v>42</v>
      </c>
      <c r="P11" s="64">
        <f t="shared" si="0"/>
        <v>41833.200000000004</v>
      </c>
    </row>
    <row r="12" spans="1:16" s="65" customFormat="1" ht="78.75" customHeight="1" x14ac:dyDescent="0.25">
      <c r="A12" s="57">
        <v>4</v>
      </c>
      <c r="B12" s="57">
        <v>833</v>
      </c>
      <c r="C12" s="57"/>
      <c r="D12" s="57" t="s">
        <v>4</v>
      </c>
      <c r="E12" s="58">
        <v>48</v>
      </c>
      <c r="F12" s="59" t="s">
        <v>31</v>
      </c>
      <c r="G12" s="57" t="s">
        <v>5</v>
      </c>
      <c r="H12" s="59"/>
      <c r="I12" s="60"/>
      <c r="J12" s="61"/>
      <c r="K12" s="60"/>
      <c r="L12" s="60"/>
      <c r="M12" s="62"/>
      <c r="N12" s="62"/>
      <c r="O12" s="63" t="s">
        <v>42</v>
      </c>
      <c r="P12" s="64">
        <f t="shared" si="0"/>
        <v>4713.6000000000004</v>
      </c>
    </row>
    <row r="13" spans="1:16" s="65" customFormat="1" ht="63.75" x14ac:dyDescent="0.25">
      <c r="A13" s="57">
        <v>4</v>
      </c>
      <c r="B13" s="57">
        <v>815</v>
      </c>
      <c r="C13" s="57"/>
      <c r="D13" s="57" t="s">
        <v>4</v>
      </c>
      <c r="E13" s="58">
        <v>99</v>
      </c>
      <c r="F13" s="59" t="s">
        <v>31</v>
      </c>
      <c r="G13" s="57" t="s">
        <v>5</v>
      </c>
      <c r="H13" s="57"/>
      <c r="I13" s="60"/>
      <c r="J13" s="61"/>
      <c r="K13" s="60"/>
      <c r="L13" s="60"/>
      <c r="M13" s="62"/>
      <c r="N13" s="62"/>
      <c r="O13" s="63" t="s">
        <v>42</v>
      </c>
      <c r="P13" s="64">
        <f t="shared" ref="P13:P15" si="1">PRODUCT(E13*98.2)</f>
        <v>9721.8000000000011</v>
      </c>
    </row>
    <row r="14" spans="1:16" s="65" customFormat="1" ht="76.5" customHeight="1" x14ac:dyDescent="0.25">
      <c r="A14" s="57">
        <v>4</v>
      </c>
      <c r="B14" s="57">
        <v>816</v>
      </c>
      <c r="C14" s="57"/>
      <c r="D14" s="57" t="s">
        <v>4</v>
      </c>
      <c r="E14" s="58">
        <v>100</v>
      </c>
      <c r="F14" s="59" t="s">
        <v>31</v>
      </c>
      <c r="G14" s="57" t="s">
        <v>5</v>
      </c>
      <c r="H14" s="57"/>
      <c r="I14" s="60"/>
      <c r="J14" s="61"/>
      <c r="K14" s="60"/>
      <c r="L14" s="60"/>
      <c r="M14" s="62"/>
      <c r="N14" s="62"/>
      <c r="O14" s="63" t="s">
        <v>42</v>
      </c>
      <c r="P14" s="64">
        <v>9643.24</v>
      </c>
    </row>
    <row r="15" spans="1:16" s="65" customFormat="1" ht="82.5" customHeight="1" x14ac:dyDescent="0.25">
      <c r="A15" s="57">
        <v>4</v>
      </c>
      <c r="B15" s="57">
        <v>818</v>
      </c>
      <c r="C15" s="57"/>
      <c r="D15" s="57" t="s">
        <v>4</v>
      </c>
      <c r="E15" s="58">
        <v>88</v>
      </c>
      <c r="F15" s="59" t="s">
        <v>31</v>
      </c>
      <c r="G15" s="57" t="s">
        <v>5</v>
      </c>
      <c r="H15" s="57"/>
      <c r="I15" s="60"/>
      <c r="J15" s="61"/>
      <c r="K15" s="60"/>
      <c r="L15" s="60"/>
      <c r="M15" s="62"/>
      <c r="N15" s="62"/>
      <c r="O15" s="63" t="s">
        <v>42</v>
      </c>
      <c r="P15" s="64">
        <f t="shared" si="1"/>
        <v>8641.6</v>
      </c>
    </row>
    <row r="16" spans="1:16" s="65" customFormat="1" ht="63.75" x14ac:dyDescent="0.25">
      <c r="A16" s="57">
        <v>4</v>
      </c>
      <c r="B16" s="57">
        <v>829</v>
      </c>
      <c r="C16" s="57"/>
      <c r="D16" s="57" t="s">
        <v>4</v>
      </c>
      <c r="E16" s="58">
        <v>68</v>
      </c>
      <c r="F16" s="59" t="s">
        <v>31</v>
      </c>
      <c r="G16" s="57" t="s">
        <v>5</v>
      </c>
      <c r="H16" s="57"/>
      <c r="I16" s="60"/>
      <c r="J16" s="61"/>
      <c r="K16" s="60"/>
      <c r="L16" s="60"/>
      <c r="M16" s="62"/>
      <c r="N16" s="62"/>
      <c r="O16" s="63" t="s">
        <v>42</v>
      </c>
      <c r="P16" s="64">
        <f t="shared" ref="P16" si="2">PRODUCT(E16*98.2)</f>
        <v>6677.6</v>
      </c>
    </row>
    <row r="17" spans="1:16" s="65" customFormat="1" ht="78.75" customHeight="1" x14ac:dyDescent="0.25">
      <c r="A17" s="57">
        <v>4</v>
      </c>
      <c r="B17" s="57">
        <v>830</v>
      </c>
      <c r="C17" s="57"/>
      <c r="D17" s="57" t="s">
        <v>4</v>
      </c>
      <c r="E17" s="58">
        <v>19</v>
      </c>
      <c r="F17" s="59" t="s">
        <v>31</v>
      </c>
      <c r="G17" s="57" t="s">
        <v>5</v>
      </c>
      <c r="H17" s="57"/>
      <c r="I17" s="60"/>
      <c r="J17" s="61"/>
      <c r="K17" s="60"/>
      <c r="L17" s="60"/>
      <c r="M17" s="62"/>
      <c r="N17" s="62"/>
      <c r="O17" s="63" t="s">
        <v>42</v>
      </c>
      <c r="P17" s="64">
        <f>PRODUCT(E17*98.2)</f>
        <v>1865.8</v>
      </c>
    </row>
    <row r="18" spans="1:16" s="65" customFormat="1" ht="76.5" customHeight="1" x14ac:dyDescent="0.25">
      <c r="A18" s="57">
        <v>4</v>
      </c>
      <c r="B18" s="57">
        <v>832</v>
      </c>
      <c r="C18" s="57"/>
      <c r="D18" s="57" t="s">
        <v>4</v>
      </c>
      <c r="E18" s="58">
        <v>410</v>
      </c>
      <c r="F18" s="59" t="s">
        <v>31</v>
      </c>
      <c r="G18" s="57" t="s">
        <v>5</v>
      </c>
      <c r="H18" s="57"/>
      <c r="I18" s="60"/>
      <c r="J18" s="61"/>
      <c r="K18" s="60"/>
      <c r="L18" s="60"/>
      <c r="M18" s="62"/>
      <c r="N18" s="62"/>
      <c r="O18" s="63" t="s">
        <v>42</v>
      </c>
      <c r="P18" s="64">
        <f>PRODUCT(E18*98.2)</f>
        <v>40262</v>
      </c>
    </row>
    <row r="19" spans="1:16" s="65" customFormat="1" ht="55.5" customHeight="1" x14ac:dyDescent="0.25">
      <c r="A19" s="57">
        <v>5</v>
      </c>
      <c r="B19" s="57">
        <v>41</v>
      </c>
      <c r="C19" s="57"/>
      <c r="D19" s="57" t="s">
        <v>4</v>
      </c>
      <c r="E19" s="58">
        <v>1350</v>
      </c>
      <c r="F19" s="59" t="s">
        <v>35</v>
      </c>
      <c r="G19" s="57" t="s">
        <v>5</v>
      </c>
      <c r="H19" s="57"/>
      <c r="I19" s="60"/>
      <c r="J19" s="61"/>
      <c r="K19" s="60"/>
      <c r="L19" s="60"/>
      <c r="M19" s="62"/>
      <c r="N19" s="62"/>
      <c r="O19" s="63" t="s">
        <v>44</v>
      </c>
      <c r="P19" s="64">
        <f>PRODUCT(E19*6)</f>
        <v>8100</v>
      </c>
    </row>
    <row r="20" spans="1:16" s="65" customFormat="1" ht="51" customHeight="1" x14ac:dyDescent="0.25">
      <c r="A20" s="57">
        <v>5</v>
      </c>
      <c r="B20" s="57">
        <v>45</v>
      </c>
      <c r="C20" s="57"/>
      <c r="D20" s="57" t="s">
        <v>4</v>
      </c>
      <c r="E20" s="58">
        <v>2840</v>
      </c>
      <c r="F20" s="59" t="s">
        <v>35</v>
      </c>
      <c r="G20" s="57" t="s">
        <v>5</v>
      </c>
      <c r="H20" s="57"/>
      <c r="I20" s="60"/>
      <c r="J20" s="61"/>
      <c r="K20" s="60"/>
      <c r="L20" s="60"/>
      <c r="M20" s="62"/>
      <c r="N20" s="62"/>
      <c r="O20" s="63" t="s">
        <v>45</v>
      </c>
      <c r="P20" s="64">
        <f t="shared" ref="P20:P25" si="3">PRODUCT(E20*6)</f>
        <v>17040</v>
      </c>
    </row>
    <row r="21" spans="1:16" s="65" customFormat="1" ht="53.25" customHeight="1" x14ac:dyDescent="0.25">
      <c r="A21" s="57">
        <v>5</v>
      </c>
      <c r="B21" s="57">
        <v>136</v>
      </c>
      <c r="C21" s="57"/>
      <c r="D21" s="57" t="s">
        <v>4</v>
      </c>
      <c r="E21" s="58">
        <v>2100</v>
      </c>
      <c r="F21" s="59" t="s">
        <v>35</v>
      </c>
      <c r="G21" s="57" t="s">
        <v>5</v>
      </c>
      <c r="H21" s="57"/>
      <c r="I21" s="60"/>
      <c r="J21" s="61"/>
      <c r="K21" s="60"/>
      <c r="L21" s="60"/>
      <c r="M21" s="62"/>
      <c r="N21" s="62"/>
      <c r="O21" s="63" t="s">
        <v>46</v>
      </c>
      <c r="P21" s="64">
        <f t="shared" si="3"/>
        <v>12600</v>
      </c>
    </row>
    <row r="22" spans="1:16" s="65" customFormat="1" ht="66.75" customHeight="1" x14ac:dyDescent="0.25">
      <c r="A22" s="57">
        <v>5</v>
      </c>
      <c r="B22" s="57">
        <v>137</v>
      </c>
      <c r="C22" s="57"/>
      <c r="D22" s="57" t="s">
        <v>4</v>
      </c>
      <c r="E22" s="58">
        <v>2910</v>
      </c>
      <c r="F22" s="59" t="s">
        <v>35</v>
      </c>
      <c r="G22" s="57" t="s">
        <v>5</v>
      </c>
      <c r="H22" s="57"/>
      <c r="I22" s="60"/>
      <c r="J22" s="61"/>
      <c r="K22" s="60"/>
      <c r="L22" s="60"/>
      <c r="M22" s="62"/>
      <c r="N22" s="62"/>
      <c r="O22" s="63" t="s">
        <v>47</v>
      </c>
      <c r="P22" s="64">
        <f t="shared" si="3"/>
        <v>17460</v>
      </c>
    </row>
    <row r="23" spans="1:16" s="65" customFormat="1" ht="67.5" customHeight="1" x14ac:dyDescent="0.25">
      <c r="A23" s="57">
        <v>5</v>
      </c>
      <c r="B23" s="57">
        <v>138</v>
      </c>
      <c r="C23" s="57"/>
      <c r="D23" s="57" t="s">
        <v>4</v>
      </c>
      <c r="E23" s="58">
        <v>1590</v>
      </c>
      <c r="F23" s="59" t="s">
        <v>35</v>
      </c>
      <c r="G23" s="57" t="s">
        <v>5</v>
      </c>
      <c r="H23" s="57"/>
      <c r="I23" s="60"/>
      <c r="J23" s="61"/>
      <c r="K23" s="60"/>
      <c r="L23" s="60"/>
      <c r="M23" s="62"/>
      <c r="N23" s="62"/>
      <c r="O23" s="63" t="s">
        <v>48</v>
      </c>
      <c r="P23" s="64">
        <f t="shared" si="3"/>
        <v>9540</v>
      </c>
    </row>
    <row r="24" spans="1:16" s="65" customFormat="1" ht="53.25" customHeight="1" x14ac:dyDescent="0.25">
      <c r="A24" s="57">
        <v>5</v>
      </c>
      <c r="B24" s="57">
        <v>140</v>
      </c>
      <c r="C24" s="57"/>
      <c r="D24" s="57" t="s">
        <v>4</v>
      </c>
      <c r="E24" s="58">
        <v>1720</v>
      </c>
      <c r="F24" s="59" t="s">
        <v>35</v>
      </c>
      <c r="G24" s="57" t="s">
        <v>5</v>
      </c>
      <c r="H24" s="57"/>
      <c r="I24" s="60"/>
      <c r="J24" s="61"/>
      <c r="K24" s="60"/>
      <c r="L24" s="60"/>
      <c r="M24" s="62"/>
      <c r="N24" s="62"/>
      <c r="O24" s="63" t="s">
        <v>49</v>
      </c>
      <c r="P24" s="64">
        <f t="shared" si="3"/>
        <v>10320</v>
      </c>
    </row>
    <row r="25" spans="1:16" s="65" customFormat="1" ht="65.25" customHeight="1" x14ac:dyDescent="0.25">
      <c r="A25" s="57">
        <v>5</v>
      </c>
      <c r="B25" s="57">
        <v>141</v>
      </c>
      <c r="C25" s="57"/>
      <c r="D25" s="57" t="s">
        <v>4</v>
      </c>
      <c r="E25" s="58">
        <v>2080</v>
      </c>
      <c r="F25" s="59" t="s">
        <v>35</v>
      </c>
      <c r="G25" s="57" t="s">
        <v>5</v>
      </c>
      <c r="H25" s="57"/>
      <c r="I25" s="60"/>
      <c r="J25" s="61"/>
      <c r="K25" s="60"/>
      <c r="L25" s="60"/>
      <c r="M25" s="62"/>
      <c r="N25" s="62"/>
      <c r="O25" s="63" t="s">
        <v>50</v>
      </c>
      <c r="P25" s="64">
        <f t="shared" si="3"/>
        <v>12480</v>
      </c>
    </row>
    <row r="26" spans="1:16" s="65" customFormat="1" ht="79.5" customHeight="1" x14ac:dyDescent="0.25">
      <c r="A26" s="57">
        <v>7</v>
      </c>
      <c r="B26" s="57">
        <v>489</v>
      </c>
      <c r="C26" s="57"/>
      <c r="D26" s="57" t="s">
        <v>4</v>
      </c>
      <c r="E26" s="58">
        <v>580</v>
      </c>
      <c r="F26" s="59" t="s">
        <v>31</v>
      </c>
      <c r="G26" s="57" t="s">
        <v>5</v>
      </c>
      <c r="H26" s="57"/>
      <c r="I26" s="60"/>
      <c r="J26" s="61"/>
      <c r="K26" s="60"/>
      <c r="L26" s="60"/>
      <c r="M26" s="62"/>
      <c r="N26" s="62"/>
      <c r="O26" s="63" t="s">
        <v>42</v>
      </c>
      <c r="P26" s="64">
        <f t="shared" ref="P26:P36" si="4">PRODUCT(E26*98.2)</f>
        <v>56956</v>
      </c>
    </row>
    <row r="27" spans="1:16" s="68" customFormat="1" ht="76.5" customHeight="1" x14ac:dyDescent="0.25">
      <c r="A27" s="57">
        <v>7</v>
      </c>
      <c r="B27" s="57">
        <v>490</v>
      </c>
      <c r="C27" s="57"/>
      <c r="D27" s="57" t="s">
        <v>4</v>
      </c>
      <c r="E27" s="58">
        <v>286</v>
      </c>
      <c r="F27" s="59" t="s">
        <v>31</v>
      </c>
      <c r="G27" s="57" t="s">
        <v>5</v>
      </c>
      <c r="H27" s="57"/>
      <c r="I27" s="60"/>
      <c r="J27" s="61"/>
      <c r="K27" s="60"/>
      <c r="L27" s="60"/>
      <c r="M27" s="62"/>
      <c r="N27" s="62"/>
      <c r="O27" s="63" t="s">
        <v>42</v>
      </c>
      <c r="P27" s="64">
        <f t="shared" si="4"/>
        <v>28085.200000000001</v>
      </c>
    </row>
    <row r="28" spans="1:16" s="68" customFormat="1" ht="76.5" customHeight="1" x14ac:dyDescent="0.25">
      <c r="A28" s="57">
        <v>7</v>
      </c>
      <c r="B28" s="57">
        <v>492</v>
      </c>
      <c r="C28" s="57"/>
      <c r="D28" s="57" t="s">
        <v>4</v>
      </c>
      <c r="E28" s="69">
        <v>146</v>
      </c>
      <c r="F28" s="59" t="s">
        <v>31</v>
      </c>
      <c r="G28" s="57" t="s">
        <v>5</v>
      </c>
      <c r="H28" s="57"/>
      <c r="I28" s="60"/>
      <c r="J28" s="61"/>
      <c r="K28" s="60"/>
      <c r="L28" s="60"/>
      <c r="M28" s="62"/>
      <c r="N28" s="62"/>
      <c r="O28" s="63" t="s">
        <v>42</v>
      </c>
      <c r="P28" s="64">
        <f t="shared" si="4"/>
        <v>14337.2</v>
      </c>
    </row>
    <row r="29" spans="1:16" s="65" customFormat="1" ht="78.75" customHeight="1" x14ac:dyDescent="0.25">
      <c r="A29" s="57">
        <v>7</v>
      </c>
      <c r="B29" s="57">
        <v>495</v>
      </c>
      <c r="C29" s="57"/>
      <c r="D29" s="57" t="s">
        <v>4</v>
      </c>
      <c r="E29" s="58">
        <v>70</v>
      </c>
      <c r="F29" s="59" t="s">
        <v>31</v>
      </c>
      <c r="G29" s="57" t="s">
        <v>5</v>
      </c>
      <c r="H29" s="57"/>
      <c r="I29" s="60"/>
      <c r="J29" s="61"/>
      <c r="K29" s="60"/>
      <c r="L29" s="60"/>
      <c r="M29" s="62"/>
      <c r="N29" s="62"/>
      <c r="O29" s="63" t="s">
        <v>42</v>
      </c>
      <c r="P29" s="64">
        <f t="shared" si="4"/>
        <v>6874</v>
      </c>
    </row>
    <row r="30" spans="1:16" s="65" customFormat="1" ht="81" customHeight="1" x14ac:dyDescent="0.25">
      <c r="A30" s="57">
        <v>7</v>
      </c>
      <c r="B30" s="57">
        <v>496</v>
      </c>
      <c r="C30" s="57"/>
      <c r="D30" s="57" t="s">
        <v>4</v>
      </c>
      <c r="E30" s="58">
        <v>39</v>
      </c>
      <c r="F30" s="59" t="s">
        <v>31</v>
      </c>
      <c r="G30" s="57" t="s">
        <v>5</v>
      </c>
      <c r="H30" s="57"/>
      <c r="I30" s="60"/>
      <c r="J30" s="61"/>
      <c r="K30" s="60"/>
      <c r="L30" s="60"/>
      <c r="M30" s="62"/>
      <c r="N30" s="62"/>
      <c r="O30" s="63" t="s">
        <v>42</v>
      </c>
      <c r="P30" s="64">
        <f t="shared" si="4"/>
        <v>3829.8</v>
      </c>
    </row>
    <row r="31" spans="1:16" s="65" customFormat="1" ht="79.5" customHeight="1" x14ac:dyDescent="0.25">
      <c r="A31" s="57">
        <v>7</v>
      </c>
      <c r="B31" s="57">
        <v>497</v>
      </c>
      <c r="C31" s="57"/>
      <c r="D31" s="57" t="s">
        <v>4</v>
      </c>
      <c r="E31" s="58">
        <v>13</v>
      </c>
      <c r="F31" s="59" t="s">
        <v>31</v>
      </c>
      <c r="G31" s="57" t="s">
        <v>5</v>
      </c>
      <c r="H31" s="57"/>
      <c r="I31" s="60"/>
      <c r="J31" s="61"/>
      <c r="K31" s="60"/>
      <c r="L31" s="60"/>
      <c r="M31" s="62"/>
      <c r="N31" s="62"/>
      <c r="O31" s="63" t="s">
        <v>42</v>
      </c>
      <c r="P31" s="64">
        <f t="shared" si="4"/>
        <v>1276.6000000000001</v>
      </c>
    </row>
    <row r="32" spans="1:16" s="65" customFormat="1" ht="77.25" customHeight="1" x14ac:dyDescent="0.25">
      <c r="A32" s="57">
        <v>7</v>
      </c>
      <c r="B32" s="57">
        <v>498</v>
      </c>
      <c r="C32" s="57"/>
      <c r="D32" s="57" t="s">
        <v>4</v>
      </c>
      <c r="E32" s="58">
        <v>43</v>
      </c>
      <c r="F32" s="59" t="s">
        <v>31</v>
      </c>
      <c r="G32" s="57" t="s">
        <v>5</v>
      </c>
      <c r="H32" s="57"/>
      <c r="I32" s="60"/>
      <c r="J32" s="61"/>
      <c r="K32" s="60"/>
      <c r="L32" s="60"/>
      <c r="M32" s="62"/>
      <c r="N32" s="62"/>
      <c r="O32" s="63" t="s">
        <v>42</v>
      </c>
      <c r="P32" s="64">
        <f t="shared" si="4"/>
        <v>4222.6000000000004</v>
      </c>
    </row>
    <row r="33" spans="1:16" s="65" customFormat="1" ht="77.25" customHeight="1" x14ac:dyDescent="0.25">
      <c r="A33" s="57">
        <v>7</v>
      </c>
      <c r="B33" s="57">
        <v>499</v>
      </c>
      <c r="C33" s="57"/>
      <c r="D33" s="57" t="s">
        <v>4</v>
      </c>
      <c r="E33" s="58">
        <v>45</v>
      </c>
      <c r="F33" s="59" t="s">
        <v>31</v>
      </c>
      <c r="G33" s="57" t="s">
        <v>5</v>
      </c>
      <c r="H33" s="57"/>
      <c r="I33" s="60"/>
      <c r="J33" s="61"/>
      <c r="K33" s="60"/>
      <c r="L33" s="60"/>
      <c r="M33" s="62"/>
      <c r="N33" s="62"/>
      <c r="O33" s="63" t="s">
        <v>42</v>
      </c>
      <c r="P33" s="64">
        <f t="shared" si="4"/>
        <v>4419</v>
      </c>
    </row>
    <row r="34" spans="1:16" s="65" customFormat="1" ht="77.25" customHeight="1" x14ac:dyDescent="0.25">
      <c r="A34" s="57">
        <v>7</v>
      </c>
      <c r="B34" s="57">
        <v>501</v>
      </c>
      <c r="C34" s="57"/>
      <c r="D34" s="57" t="s">
        <v>4</v>
      </c>
      <c r="E34" s="58">
        <v>76</v>
      </c>
      <c r="F34" s="59" t="s">
        <v>31</v>
      </c>
      <c r="G34" s="57" t="s">
        <v>5</v>
      </c>
      <c r="H34" s="57"/>
      <c r="I34" s="60"/>
      <c r="J34" s="61"/>
      <c r="K34" s="60"/>
      <c r="L34" s="60"/>
      <c r="M34" s="62"/>
      <c r="N34" s="62"/>
      <c r="O34" s="63" t="s">
        <v>42</v>
      </c>
      <c r="P34" s="64">
        <f t="shared" si="4"/>
        <v>7463.2</v>
      </c>
    </row>
    <row r="35" spans="1:16" s="65" customFormat="1" ht="77.25" customHeight="1" x14ac:dyDescent="0.25">
      <c r="A35" s="57">
        <v>7</v>
      </c>
      <c r="B35" s="57">
        <v>702</v>
      </c>
      <c r="C35" s="57"/>
      <c r="D35" s="57" t="s">
        <v>4</v>
      </c>
      <c r="E35" s="58">
        <v>196</v>
      </c>
      <c r="F35" s="59" t="s">
        <v>31</v>
      </c>
      <c r="G35" s="57" t="s">
        <v>5</v>
      </c>
      <c r="H35" s="57"/>
      <c r="I35" s="60"/>
      <c r="J35" s="61"/>
      <c r="K35" s="60"/>
      <c r="L35" s="60"/>
      <c r="M35" s="62"/>
      <c r="N35" s="62"/>
      <c r="O35" s="63" t="s">
        <v>42</v>
      </c>
      <c r="P35" s="64">
        <f t="shared" si="4"/>
        <v>19247.2</v>
      </c>
    </row>
    <row r="36" spans="1:16" s="65" customFormat="1" ht="77.25" customHeight="1" x14ac:dyDescent="0.25">
      <c r="A36" s="57">
        <v>7</v>
      </c>
      <c r="B36" s="57">
        <v>703</v>
      </c>
      <c r="C36" s="57"/>
      <c r="D36" s="57" t="s">
        <v>4</v>
      </c>
      <c r="E36" s="58">
        <v>90</v>
      </c>
      <c r="F36" s="59" t="s">
        <v>31</v>
      </c>
      <c r="G36" s="57" t="s">
        <v>5</v>
      </c>
      <c r="H36" s="57"/>
      <c r="I36" s="60"/>
      <c r="J36" s="70"/>
      <c r="K36" s="60"/>
      <c r="L36" s="60"/>
      <c r="M36" s="62"/>
      <c r="N36" s="62"/>
      <c r="O36" s="63" t="s">
        <v>42</v>
      </c>
      <c r="P36" s="64">
        <f t="shared" si="4"/>
        <v>8838</v>
      </c>
    </row>
    <row r="37" spans="1:16" s="65" customFormat="1" ht="84.75" customHeight="1" x14ac:dyDescent="0.25">
      <c r="A37" s="57">
        <v>7</v>
      </c>
      <c r="B37" s="57">
        <v>839</v>
      </c>
      <c r="C37" s="71"/>
      <c r="D37" s="57" t="s">
        <v>4</v>
      </c>
      <c r="E37" s="58">
        <v>41</v>
      </c>
      <c r="F37" s="59" t="s">
        <v>31</v>
      </c>
      <c r="G37" s="57" t="s">
        <v>5</v>
      </c>
      <c r="H37" s="57"/>
      <c r="I37" s="60"/>
      <c r="J37" s="61"/>
      <c r="K37" s="60"/>
      <c r="L37" s="60"/>
      <c r="M37" s="62"/>
      <c r="N37" s="62"/>
      <c r="O37" s="63" t="s">
        <v>42</v>
      </c>
      <c r="P37" s="64">
        <v>4026.2</v>
      </c>
    </row>
    <row r="38" spans="1:16" s="65" customFormat="1" x14ac:dyDescent="0.25">
      <c r="A38" s="57">
        <v>22</v>
      </c>
      <c r="B38" s="57">
        <v>13</v>
      </c>
      <c r="C38" s="57"/>
      <c r="D38" s="57" t="s">
        <v>4</v>
      </c>
      <c r="E38" s="58">
        <v>520</v>
      </c>
      <c r="F38" s="57" t="s">
        <v>20</v>
      </c>
      <c r="G38" s="57" t="s">
        <v>5</v>
      </c>
      <c r="H38" s="57"/>
      <c r="I38" s="60"/>
      <c r="J38" s="61"/>
      <c r="K38" s="60"/>
      <c r="L38" s="61"/>
      <c r="M38" s="62"/>
      <c r="N38" s="62"/>
      <c r="O38" s="75"/>
      <c r="P38" s="79">
        <v>9708.2900000000009</v>
      </c>
    </row>
    <row r="39" spans="1:16" s="91" customFormat="1" ht="30.75" customHeight="1" x14ac:dyDescent="0.45">
      <c r="A39" s="84">
        <v>22</v>
      </c>
      <c r="B39" s="84">
        <v>37</v>
      </c>
      <c r="C39" s="104"/>
      <c r="D39" s="84" t="s">
        <v>4</v>
      </c>
      <c r="E39" s="85">
        <v>1219</v>
      </c>
      <c r="F39" s="86" t="s">
        <v>7</v>
      </c>
      <c r="G39" s="84" t="s">
        <v>5</v>
      </c>
      <c r="H39" s="84"/>
      <c r="I39" s="87"/>
      <c r="J39" s="88"/>
      <c r="K39" s="87"/>
      <c r="L39" s="88"/>
      <c r="M39" s="89"/>
      <c r="N39" s="89"/>
      <c r="O39" s="90" t="s">
        <v>43</v>
      </c>
      <c r="P39" s="102">
        <v>25287.18</v>
      </c>
    </row>
    <row r="40" spans="1:16" s="65" customFormat="1" x14ac:dyDescent="0.25">
      <c r="A40" s="57">
        <v>22</v>
      </c>
      <c r="B40" s="57">
        <v>73</v>
      </c>
      <c r="C40" s="57"/>
      <c r="D40" s="57" t="s">
        <v>4</v>
      </c>
      <c r="E40" s="58">
        <v>2630</v>
      </c>
      <c r="F40" s="77" t="s">
        <v>7</v>
      </c>
      <c r="G40" s="57" t="s">
        <v>5</v>
      </c>
      <c r="H40" s="57"/>
      <c r="I40" s="60"/>
      <c r="J40" s="61"/>
      <c r="K40" s="60"/>
      <c r="L40" s="60"/>
      <c r="M40" s="62"/>
      <c r="N40" s="62"/>
      <c r="O40" s="75" t="s">
        <v>52</v>
      </c>
      <c r="P40" s="79">
        <v>258266</v>
      </c>
    </row>
    <row r="41" spans="1:16" s="65" customFormat="1" ht="38.25" x14ac:dyDescent="0.25">
      <c r="A41" s="57">
        <v>22</v>
      </c>
      <c r="B41" s="57">
        <v>192</v>
      </c>
      <c r="C41" s="57"/>
      <c r="D41" s="77" t="s">
        <v>38</v>
      </c>
      <c r="E41" s="58">
        <v>195</v>
      </c>
      <c r="F41" s="77" t="s">
        <v>32</v>
      </c>
      <c r="G41" s="57" t="s">
        <v>5</v>
      </c>
      <c r="H41" s="57"/>
      <c r="I41" s="60"/>
      <c r="J41" s="61"/>
      <c r="K41" s="60"/>
      <c r="L41" s="61"/>
      <c r="M41" s="62"/>
      <c r="N41" s="62"/>
      <c r="O41" s="82" t="s">
        <v>38</v>
      </c>
      <c r="P41" s="64">
        <v>88502</v>
      </c>
    </row>
    <row r="42" spans="1:16" s="65" customFormat="1" ht="72" customHeight="1" x14ac:dyDescent="0.25">
      <c r="A42" s="57">
        <v>22</v>
      </c>
      <c r="B42" s="59">
        <v>193</v>
      </c>
      <c r="C42" s="57"/>
      <c r="D42" s="77" t="s">
        <v>38</v>
      </c>
      <c r="E42" s="58">
        <v>195</v>
      </c>
      <c r="F42" s="77" t="s">
        <v>32</v>
      </c>
      <c r="G42" s="57" t="s">
        <v>5</v>
      </c>
      <c r="H42" s="77"/>
      <c r="I42" s="60"/>
      <c r="J42" s="61"/>
      <c r="K42" s="60"/>
      <c r="L42" s="61"/>
      <c r="M42" s="62"/>
      <c r="N42" s="62"/>
      <c r="O42" s="82" t="s">
        <v>38</v>
      </c>
      <c r="P42" s="64">
        <v>91265</v>
      </c>
    </row>
    <row r="43" spans="1:16" s="65" customFormat="1" x14ac:dyDescent="0.25">
      <c r="A43" s="57">
        <v>22</v>
      </c>
      <c r="B43" s="57">
        <v>194</v>
      </c>
      <c r="C43" s="57"/>
      <c r="D43" s="57" t="s">
        <v>4</v>
      </c>
      <c r="E43" s="58">
        <v>220</v>
      </c>
      <c r="F43" s="77" t="s">
        <v>32</v>
      </c>
      <c r="G43" s="57" t="s">
        <v>5</v>
      </c>
      <c r="H43" s="57"/>
      <c r="I43" s="60"/>
      <c r="J43" s="61"/>
      <c r="K43" s="60"/>
      <c r="L43" s="61"/>
      <c r="M43" s="62"/>
      <c r="N43" s="62"/>
      <c r="O43" s="75" t="s">
        <v>34</v>
      </c>
      <c r="P43" s="64">
        <v>21604</v>
      </c>
    </row>
    <row r="44" spans="1:16" s="65" customFormat="1" ht="38.25" x14ac:dyDescent="0.25">
      <c r="A44" s="57">
        <v>22</v>
      </c>
      <c r="B44" s="57">
        <v>195</v>
      </c>
      <c r="C44" s="57"/>
      <c r="D44" s="77" t="s">
        <v>38</v>
      </c>
      <c r="E44" s="58">
        <v>99</v>
      </c>
      <c r="F44" s="77" t="s">
        <v>32</v>
      </c>
      <c r="G44" s="57" t="s">
        <v>5</v>
      </c>
      <c r="H44" s="77"/>
      <c r="I44" s="60"/>
      <c r="J44" s="61"/>
      <c r="K44" s="60"/>
      <c r="L44" s="61"/>
      <c r="M44" s="62"/>
      <c r="N44" s="62"/>
      <c r="O44" s="82" t="s">
        <v>38</v>
      </c>
      <c r="P44" s="64">
        <v>55313</v>
      </c>
    </row>
    <row r="45" spans="1:16" s="65" customFormat="1" ht="68.25" customHeight="1" x14ac:dyDescent="0.25">
      <c r="A45" s="57">
        <v>22</v>
      </c>
      <c r="B45" s="57">
        <v>319</v>
      </c>
      <c r="C45" s="57"/>
      <c r="D45" s="77" t="s">
        <v>38</v>
      </c>
      <c r="E45" s="58">
        <v>115</v>
      </c>
      <c r="F45" s="77" t="s">
        <v>32</v>
      </c>
      <c r="G45" s="57" t="s">
        <v>5</v>
      </c>
      <c r="H45" s="77"/>
      <c r="I45" s="60"/>
      <c r="J45" s="61"/>
      <c r="K45" s="60"/>
      <c r="L45" s="61"/>
      <c r="M45" s="62"/>
      <c r="N45" s="62"/>
      <c r="O45" s="82" t="s">
        <v>38</v>
      </c>
      <c r="P45" s="64">
        <v>46960</v>
      </c>
    </row>
    <row r="46" spans="1:16" s="65" customFormat="1" ht="38.25" x14ac:dyDescent="0.45">
      <c r="A46" s="57">
        <v>22</v>
      </c>
      <c r="B46" s="57" t="s">
        <v>61</v>
      </c>
      <c r="C46" s="83"/>
      <c r="D46" s="77" t="s">
        <v>38</v>
      </c>
      <c r="E46" s="58">
        <v>42</v>
      </c>
      <c r="F46" s="77" t="s">
        <v>32</v>
      </c>
      <c r="G46" s="57" t="s">
        <v>5</v>
      </c>
      <c r="H46" s="77"/>
      <c r="I46" s="60"/>
      <c r="J46" s="61"/>
      <c r="K46" s="60"/>
      <c r="L46" s="61"/>
      <c r="M46" s="62"/>
      <c r="N46" s="62"/>
      <c r="O46" s="82" t="s">
        <v>38</v>
      </c>
      <c r="P46" s="64">
        <v>27660</v>
      </c>
    </row>
    <row r="47" spans="1:16" s="65" customFormat="1" ht="38.25" x14ac:dyDescent="0.25">
      <c r="A47" s="57">
        <v>22</v>
      </c>
      <c r="B47" s="57">
        <v>324</v>
      </c>
      <c r="C47" s="57"/>
      <c r="D47" s="77" t="s">
        <v>38</v>
      </c>
      <c r="E47" s="58">
        <v>251</v>
      </c>
      <c r="F47" s="77" t="s">
        <v>32</v>
      </c>
      <c r="G47" s="57" t="s">
        <v>5</v>
      </c>
      <c r="H47" s="77"/>
      <c r="I47" s="60"/>
      <c r="J47" s="61"/>
      <c r="K47" s="60"/>
      <c r="L47" s="61"/>
      <c r="M47" s="62"/>
      <c r="N47" s="62"/>
      <c r="O47" s="82" t="s">
        <v>38</v>
      </c>
      <c r="P47" s="64">
        <v>91273</v>
      </c>
    </row>
    <row r="48" spans="1:16" s="65" customFormat="1" ht="28.5" x14ac:dyDescent="0.45">
      <c r="A48" s="57">
        <v>22</v>
      </c>
      <c r="B48" s="57">
        <v>401</v>
      </c>
      <c r="C48" s="83"/>
      <c r="D48" s="57" t="s">
        <v>4</v>
      </c>
      <c r="E48" s="58">
        <v>463</v>
      </c>
      <c r="F48" s="77" t="s">
        <v>7</v>
      </c>
      <c r="G48" s="57" t="s">
        <v>5</v>
      </c>
      <c r="H48" s="57"/>
      <c r="I48" s="60"/>
      <c r="J48" s="61"/>
      <c r="K48" s="60"/>
      <c r="L48" s="61"/>
      <c r="M48" s="62"/>
      <c r="N48" s="62"/>
      <c r="O48" s="75" t="s">
        <v>43</v>
      </c>
      <c r="P48" s="64">
        <v>9604.56</v>
      </c>
    </row>
    <row r="49" spans="1:16" s="65" customFormat="1" x14ac:dyDescent="0.25">
      <c r="A49" s="57">
        <v>22</v>
      </c>
      <c r="B49" s="57">
        <v>805</v>
      </c>
      <c r="C49" s="57"/>
      <c r="D49" s="57" t="s">
        <v>4</v>
      </c>
      <c r="E49" s="58">
        <v>60</v>
      </c>
      <c r="F49" s="57" t="s">
        <v>20</v>
      </c>
      <c r="G49" s="57" t="s">
        <v>5</v>
      </c>
      <c r="H49" s="57"/>
      <c r="I49" s="60"/>
      <c r="J49" s="60"/>
      <c r="K49" s="60"/>
      <c r="L49" s="60"/>
      <c r="M49" s="62"/>
      <c r="N49" s="62"/>
      <c r="O49" s="75"/>
      <c r="P49" s="64">
        <v>1244.6500000000001</v>
      </c>
    </row>
    <row r="50" spans="1:16" s="65" customFormat="1" x14ac:dyDescent="0.25">
      <c r="A50" s="57">
        <v>22</v>
      </c>
      <c r="B50" s="57">
        <v>1045</v>
      </c>
      <c r="C50" s="57"/>
      <c r="D50" s="57" t="s">
        <v>4</v>
      </c>
      <c r="E50" s="58">
        <v>3</v>
      </c>
      <c r="F50" s="57" t="s">
        <v>20</v>
      </c>
      <c r="G50" s="57" t="s">
        <v>5</v>
      </c>
      <c r="H50" s="57"/>
      <c r="I50" s="60"/>
      <c r="J50" s="61"/>
      <c r="K50" s="60"/>
      <c r="L50" s="60"/>
      <c r="M50" s="62"/>
      <c r="N50" s="62"/>
      <c r="O50" s="75" t="s">
        <v>17</v>
      </c>
      <c r="P50" s="64">
        <v>62.23</v>
      </c>
    </row>
    <row r="51" spans="1:16" s="65" customFormat="1" ht="82.5" customHeight="1" x14ac:dyDescent="0.25">
      <c r="A51" s="57">
        <v>22</v>
      </c>
      <c r="B51" s="57">
        <v>1292</v>
      </c>
      <c r="C51" s="57"/>
      <c r="D51" s="57" t="s">
        <v>4</v>
      </c>
      <c r="E51" s="58">
        <v>16</v>
      </c>
      <c r="F51" s="77" t="s">
        <v>7</v>
      </c>
      <c r="G51" s="57" t="s">
        <v>5</v>
      </c>
      <c r="H51" s="57"/>
      <c r="I51" s="60"/>
      <c r="J51" s="61"/>
      <c r="K51" s="60"/>
      <c r="L51" s="61"/>
      <c r="M51" s="62"/>
      <c r="N51" s="62"/>
      <c r="O51" s="63" t="s">
        <v>42</v>
      </c>
      <c r="P51" s="64">
        <v>1571.2</v>
      </c>
    </row>
    <row r="52" spans="1:16" s="65" customFormat="1" ht="81" customHeight="1" x14ac:dyDescent="0.25">
      <c r="A52" s="57">
        <v>22</v>
      </c>
      <c r="B52" s="57">
        <v>1293</v>
      </c>
      <c r="C52" s="57"/>
      <c r="D52" s="57" t="s">
        <v>4</v>
      </c>
      <c r="E52" s="58">
        <v>14</v>
      </c>
      <c r="F52" s="77" t="s">
        <v>7</v>
      </c>
      <c r="G52" s="57" t="s">
        <v>5</v>
      </c>
      <c r="H52" s="57"/>
      <c r="I52" s="60"/>
      <c r="J52" s="61"/>
      <c r="K52" s="60"/>
      <c r="L52" s="60"/>
      <c r="M52" s="62"/>
      <c r="N52" s="62"/>
      <c r="O52" s="63" t="s">
        <v>42</v>
      </c>
      <c r="P52" s="64">
        <v>1374.8</v>
      </c>
    </row>
    <row r="53" spans="1:16" s="65" customFormat="1" ht="79.5" customHeight="1" x14ac:dyDescent="0.25">
      <c r="A53" s="57">
        <v>22</v>
      </c>
      <c r="B53" s="57">
        <v>1294</v>
      </c>
      <c r="C53" s="57"/>
      <c r="D53" s="57" t="s">
        <v>4</v>
      </c>
      <c r="E53" s="58">
        <v>43</v>
      </c>
      <c r="F53" s="77" t="s">
        <v>7</v>
      </c>
      <c r="G53" s="57" t="s">
        <v>5</v>
      </c>
      <c r="H53" s="57"/>
      <c r="I53" s="60"/>
      <c r="J53" s="61"/>
      <c r="K53" s="60"/>
      <c r="L53" s="60"/>
      <c r="M53" s="62"/>
      <c r="N53" s="62"/>
      <c r="O53" s="63" t="s">
        <v>42</v>
      </c>
      <c r="P53" s="64">
        <v>4222.6000000000004</v>
      </c>
    </row>
    <row r="54" spans="1:16" s="65" customFormat="1" ht="78.75" customHeight="1" x14ac:dyDescent="0.25">
      <c r="A54" s="57">
        <v>22</v>
      </c>
      <c r="B54" s="57">
        <v>1295</v>
      </c>
      <c r="C54" s="57"/>
      <c r="D54" s="57" t="s">
        <v>4</v>
      </c>
      <c r="E54" s="58">
        <v>6</v>
      </c>
      <c r="F54" s="77" t="s">
        <v>7</v>
      </c>
      <c r="G54" s="57" t="s">
        <v>5</v>
      </c>
      <c r="H54" s="57"/>
      <c r="I54" s="60"/>
      <c r="J54" s="61"/>
      <c r="K54" s="60"/>
      <c r="L54" s="60"/>
      <c r="M54" s="62"/>
      <c r="N54" s="62"/>
      <c r="O54" s="63" t="s">
        <v>42</v>
      </c>
      <c r="P54" s="64">
        <v>589.20000000000005</v>
      </c>
    </row>
    <row r="55" spans="1:16" s="65" customFormat="1" ht="81" customHeight="1" x14ac:dyDescent="0.25">
      <c r="A55" s="57">
        <v>22</v>
      </c>
      <c r="B55" s="57">
        <v>1296</v>
      </c>
      <c r="C55" s="57"/>
      <c r="D55" s="57" t="s">
        <v>4</v>
      </c>
      <c r="E55" s="58">
        <v>112</v>
      </c>
      <c r="F55" s="77" t="s">
        <v>7</v>
      </c>
      <c r="G55" s="57" t="s">
        <v>5</v>
      </c>
      <c r="H55" s="57"/>
      <c r="I55" s="60"/>
      <c r="J55" s="61"/>
      <c r="K55" s="60"/>
      <c r="L55" s="60"/>
      <c r="M55" s="62"/>
      <c r="N55" s="62"/>
      <c r="O55" s="63" t="s">
        <v>42</v>
      </c>
      <c r="P55" s="64">
        <v>10998.4</v>
      </c>
    </row>
    <row r="56" spans="1:16" s="65" customFormat="1" ht="82.5" customHeight="1" x14ac:dyDescent="0.25">
      <c r="A56" s="57">
        <v>22</v>
      </c>
      <c r="B56" s="57">
        <v>1299</v>
      </c>
      <c r="C56" s="57"/>
      <c r="D56" s="57" t="s">
        <v>4</v>
      </c>
      <c r="E56" s="58">
        <v>67</v>
      </c>
      <c r="F56" s="77" t="s">
        <v>7</v>
      </c>
      <c r="G56" s="57" t="s">
        <v>5</v>
      </c>
      <c r="H56" s="57"/>
      <c r="I56" s="60"/>
      <c r="J56" s="61"/>
      <c r="K56" s="60"/>
      <c r="L56" s="60"/>
      <c r="M56" s="62"/>
      <c r="N56" s="62"/>
      <c r="O56" s="63" t="s">
        <v>42</v>
      </c>
      <c r="P56" s="64">
        <v>6579.4</v>
      </c>
    </row>
    <row r="57" spans="1:16" s="65" customFormat="1" ht="79.5" customHeight="1" x14ac:dyDescent="0.25">
      <c r="A57" s="57">
        <v>22</v>
      </c>
      <c r="B57" s="57">
        <v>1300</v>
      </c>
      <c r="C57" s="57"/>
      <c r="D57" s="57" t="s">
        <v>4</v>
      </c>
      <c r="E57" s="58">
        <v>78</v>
      </c>
      <c r="F57" s="77" t="s">
        <v>7</v>
      </c>
      <c r="G57" s="57" t="s">
        <v>5</v>
      </c>
      <c r="H57" s="57"/>
      <c r="I57" s="60"/>
      <c r="J57" s="61"/>
      <c r="K57" s="60"/>
      <c r="L57" s="61"/>
      <c r="M57" s="62"/>
      <c r="N57" s="62"/>
      <c r="O57" s="63" t="s">
        <v>42</v>
      </c>
      <c r="P57" s="64">
        <v>7659.6</v>
      </c>
    </row>
    <row r="58" spans="1:16" s="65" customFormat="1" ht="82.5" customHeight="1" x14ac:dyDescent="0.25">
      <c r="A58" s="57">
        <v>22</v>
      </c>
      <c r="B58" s="57">
        <v>1301</v>
      </c>
      <c r="C58" s="57"/>
      <c r="D58" s="57" t="s">
        <v>4</v>
      </c>
      <c r="E58" s="58">
        <v>86</v>
      </c>
      <c r="F58" s="77" t="s">
        <v>7</v>
      </c>
      <c r="G58" s="57" t="s">
        <v>5</v>
      </c>
      <c r="H58" s="57"/>
      <c r="I58" s="60"/>
      <c r="J58" s="61"/>
      <c r="K58" s="60"/>
      <c r="L58" s="61"/>
      <c r="M58" s="62"/>
      <c r="N58" s="62"/>
      <c r="O58" s="63" t="s">
        <v>42</v>
      </c>
      <c r="P58" s="64">
        <v>8445.2000000000007</v>
      </c>
    </row>
    <row r="59" spans="1:16" s="65" customFormat="1" ht="83.25" customHeight="1" x14ac:dyDescent="0.25">
      <c r="A59" s="57">
        <v>22</v>
      </c>
      <c r="B59" s="57">
        <v>1302</v>
      </c>
      <c r="C59" s="57"/>
      <c r="D59" s="57" t="s">
        <v>4</v>
      </c>
      <c r="E59" s="58">
        <v>86</v>
      </c>
      <c r="F59" s="77" t="s">
        <v>7</v>
      </c>
      <c r="G59" s="57" t="s">
        <v>5</v>
      </c>
      <c r="H59" s="57"/>
      <c r="I59" s="60"/>
      <c r="J59" s="61"/>
      <c r="K59" s="60"/>
      <c r="L59" s="61"/>
      <c r="M59" s="62"/>
      <c r="N59" s="62"/>
      <c r="O59" s="63" t="s">
        <v>42</v>
      </c>
      <c r="P59" s="64">
        <v>8445.2000000000007</v>
      </c>
    </row>
    <row r="60" spans="1:16" s="65" customFormat="1" ht="78.75" customHeight="1" x14ac:dyDescent="0.25">
      <c r="A60" s="57">
        <v>22</v>
      </c>
      <c r="B60" s="57">
        <v>1303</v>
      </c>
      <c r="C60" s="57"/>
      <c r="D60" s="57" t="s">
        <v>4</v>
      </c>
      <c r="E60" s="58">
        <v>53</v>
      </c>
      <c r="F60" s="77" t="s">
        <v>7</v>
      </c>
      <c r="G60" s="57" t="s">
        <v>5</v>
      </c>
      <c r="H60" s="57"/>
      <c r="I60" s="60"/>
      <c r="J60" s="61"/>
      <c r="K60" s="60"/>
      <c r="L60" s="61"/>
      <c r="M60" s="62"/>
      <c r="N60" s="62"/>
      <c r="O60" s="63" t="s">
        <v>42</v>
      </c>
      <c r="P60" s="64">
        <v>5204.6000000000004</v>
      </c>
    </row>
    <row r="61" spans="1:16" s="65" customFormat="1" ht="78" customHeight="1" x14ac:dyDescent="0.25">
      <c r="A61" s="57">
        <v>22</v>
      </c>
      <c r="B61" s="57">
        <v>1307</v>
      </c>
      <c r="C61" s="57"/>
      <c r="D61" s="57" t="s">
        <v>4</v>
      </c>
      <c r="E61" s="58">
        <v>70</v>
      </c>
      <c r="F61" s="77" t="s">
        <v>7</v>
      </c>
      <c r="G61" s="57" t="s">
        <v>5</v>
      </c>
      <c r="H61" s="57"/>
      <c r="I61" s="60"/>
      <c r="J61" s="61"/>
      <c r="K61" s="60"/>
      <c r="L61" s="60"/>
      <c r="M61" s="62"/>
      <c r="N61" s="62"/>
      <c r="O61" s="63" t="s">
        <v>42</v>
      </c>
      <c r="P61" s="64">
        <v>6874</v>
      </c>
    </row>
    <row r="62" spans="1:16" s="65" customFormat="1" ht="78.75" customHeight="1" x14ac:dyDescent="0.25">
      <c r="A62" s="57">
        <v>22</v>
      </c>
      <c r="B62" s="57">
        <v>1308</v>
      </c>
      <c r="C62" s="57"/>
      <c r="D62" s="57" t="s">
        <v>4</v>
      </c>
      <c r="E62" s="58">
        <v>75</v>
      </c>
      <c r="F62" s="77" t="s">
        <v>7</v>
      </c>
      <c r="G62" s="57" t="s">
        <v>5</v>
      </c>
      <c r="H62" s="57"/>
      <c r="I62" s="60"/>
      <c r="J62" s="61"/>
      <c r="K62" s="60"/>
      <c r="L62" s="61"/>
      <c r="M62" s="62"/>
      <c r="N62" s="62"/>
      <c r="O62" s="63" t="s">
        <v>42</v>
      </c>
      <c r="P62" s="64">
        <v>1555.82</v>
      </c>
    </row>
    <row r="63" spans="1:16" s="65" customFormat="1" ht="79.5" customHeight="1" x14ac:dyDescent="0.25">
      <c r="A63" s="57">
        <v>22</v>
      </c>
      <c r="B63" s="57">
        <v>1311</v>
      </c>
      <c r="C63" s="57"/>
      <c r="D63" s="57" t="s">
        <v>4</v>
      </c>
      <c r="E63" s="58">
        <v>68</v>
      </c>
      <c r="F63" s="77" t="s">
        <v>7</v>
      </c>
      <c r="G63" s="57" t="s">
        <v>5</v>
      </c>
      <c r="H63" s="57"/>
      <c r="I63" s="60"/>
      <c r="J63" s="61"/>
      <c r="K63" s="60"/>
      <c r="L63" s="61"/>
      <c r="M63" s="62"/>
      <c r="N63" s="62"/>
      <c r="O63" s="63" t="s">
        <v>42</v>
      </c>
      <c r="P63" s="64">
        <v>6677.6</v>
      </c>
    </row>
    <row r="64" spans="1:16" s="65" customFormat="1" ht="81.75" customHeight="1" x14ac:dyDescent="0.25">
      <c r="A64" s="57">
        <v>22</v>
      </c>
      <c r="B64" s="57">
        <v>1315</v>
      </c>
      <c r="C64" s="57"/>
      <c r="D64" s="57" t="s">
        <v>4</v>
      </c>
      <c r="E64" s="58">
        <v>117</v>
      </c>
      <c r="F64" s="77" t="s">
        <v>8</v>
      </c>
      <c r="G64" s="57" t="s">
        <v>5</v>
      </c>
      <c r="H64" s="57"/>
      <c r="I64" s="60"/>
      <c r="J64" s="61"/>
      <c r="K64" s="60"/>
      <c r="L64" s="60"/>
      <c r="M64" s="62"/>
      <c r="N64" s="62"/>
      <c r="O64" s="63" t="s">
        <v>42</v>
      </c>
      <c r="P64" s="64">
        <v>11489.4</v>
      </c>
    </row>
    <row r="65" spans="1:16" s="65" customFormat="1" ht="81" customHeight="1" x14ac:dyDescent="0.25">
      <c r="A65" s="57">
        <v>22</v>
      </c>
      <c r="B65" s="57">
        <v>1316</v>
      </c>
      <c r="C65" s="57"/>
      <c r="D65" s="57" t="s">
        <v>4</v>
      </c>
      <c r="E65" s="58">
        <v>105</v>
      </c>
      <c r="F65" s="77" t="s">
        <v>8</v>
      </c>
      <c r="G65" s="57" t="s">
        <v>5</v>
      </c>
      <c r="H65" s="57"/>
      <c r="I65" s="60"/>
      <c r="J65" s="61"/>
      <c r="K65" s="60"/>
      <c r="L65" s="60"/>
      <c r="M65" s="62"/>
      <c r="N65" s="62"/>
      <c r="O65" s="78" t="s">
        <v>42</v>
      </c>
      <c r="P65" s="64">
        <v>10311</v>
      </c>
    </row>
    <row r="66" spans="1:16" s="65" customFormat="1" ht="78" customHeight="1" x14ac:dyDescent="0.25">
      <c r="A66" s="57">
        <v>22</v>
      </c>
      <c r="B66" s="57">
        <v>1318</v>
      </c>
      <c r="C66" s="57"/>
      <c r="D66" s="57" t="s">
        <v>4</v>
      </c>
      <c r="E66" s="58">
        <v>116</v>
      </c>
      <c r="F66" s="77" t="s">
        <v>10</v>
      </c>
      <c r="G66" s="57" t="s">
        <v>5</v>
      </c>
      <c r="H66" s="57"/>
      <c r="I66" s="60"/>
      <c r="J66" s="61"/>
      <c r="K66" s="60"/>
      <c r="L66" s="61"/>
      <c r="M66" s="62"/>
      <c r="N66" s="62"/>
      <c r="O66" s="78" t="s">
        <v>42</v>
      </c>
      <c r="P66" s="64">
        <v>11391.2</v>
      </c>
    </row>
    <row r="67" spans="1:16" s="65" customFormat="1" ht="81.75" customHeight="1" x14ac:dyDescent="0.25">
      <c r="A67" s="57">
        <v>22</v>
      </c>
      <c r="B67" s="57">
        <v>1319</v>
      </c>
      <c r="C67" s="57"/>
      <c r="D67" s="57" t="s">
        <v>4</v>
      </c>
      <c r="E67" s="58">
        <v>181</v>
      </c>
      <c r="F67" s="77" t="s">
        <v>10</v>
      </c>
      <c r="G67" s="57" t="s">
        <v>5</v>
      </c>
      <c r="H67" s="57"/>
      <c r="I67" s="60"/>
      <c r="J67" s="61"/>
      <c r="K67" s="60"/>
      <c r="L67" s="61"/>
      <c r="M67" s="62"/>
      <c r="N67" s="62"/>
      <c r="O67" s="78" t="s">
        <v>42</v>
      </c>
      <c r="P67" s="64">
        <v>17774.2</v>
      </c>
    </row>
    <row r="68" spans="1:16" s="65" customFormat="1" ht="75.75" customHeight="1" x14ac:dyDescent="0.25">
      <c r="A68" s="57">
        <v>22</v>
      </c>
      <c r="B68" s="57">
        <v>1320</v>
      </c>
      <c r="C68" s="57"/>
      <c r="D68" s="57" t="s">
        <v>4</v>
      </c>
      <c r="E68" s="58">
        <v>228</v>
      </c>
      <c r="F68" s="77" t="s">
        <v>10</v>
      </c>
      <c r="G68" s="57" t="s">
        <v>5</v>
      </c>
      <c r="H68" s="57"/>
      <c r="I68" s="60"/>
      <c r="J68" s="61"/>
      <c r="K68" s="60"/>
      <c r="L68" s="61"/>
      <c r="M68" s="62"/>
      <c r="N68" s="62"/>
      <c r="O68" s="78" t="s">
        <v>42</v>
      </c>
      <c r="P68" s="64">
        <v>22389.599999999999</v>
      </c>
    </row>
    <row r="69" spans="1:16" s="65" customFormat="1" ht="78" customHeight="1" x14ac:dyDescent="0.25">
      <c r="A69" s="57">
        <v>22</v>
      </c>
      <c r="B69" s="57">
        <v>1322</v>
      </c>
      <c r="C69" s="57"/>
      <c r="D69" s="57" t="s">
        <v>4</v>
      </c>
      <c r="E69" s="58">
        <v>60</v>
      </c>
      <c r="F69" s="77" t="s">
        <v>10</v>
      </c>
      <c r="G69" s="57" t="s">
        <v>5</v>
      </c>
      <c r="H69" s="57"/>
      <c r="I69" s="60"/>
      <c r="J69" s="61"/>
      <c r="K69" s="60"/>
      <c r="L69" s="61"/>
      <c r="M69" s="62"/>
      <c r="N69" s="62"/>
      <c r="O69" s="78" t="s">
        <v>42</v>
      </c>
      <c r="P69" s="64">
        <v>1244.6500000000001</v>
      </c>
    </row>
    <row r="70" spans="1:16" s="65" customFormat="1" ht="79.5" customHeight="1" x14ac:dyDescent="0.25">
      <c r="A70" s="57">
        <v>22</v>
      </c>
      <c r="B70" s="57">
        <v>1323</v>
      </c>
      <c r="C70" s="57"/>
      <c r="D70" s="57" t="s">
        <v>4</v>
      </c>
      <c r="E70" s="58">
        <v>14</v>
      </c>
      <c r="F70" s="77" t="s">
        <v>10</v>
      </c>
      <c r="G70" s="57" t="s">
        <v>5</v>
      </c>
      <c r="H70" s="57"/>
      <c r="I70" s="60"/>
      <c r="J70" s="61"/>
      <c r="K70" s="60"/>
      <c r="L70" s="61"/>
      <c r="M70" s="62"/>
      <c r="N70" s="62"/>
      <c r="O70" s="78" t="s">
        <v>42</v>
      </c>
      <c r="P70" s="64">
        <v>290.42</v>
      </c>
    </row>
    <row r="71" spans="1:16" s="65" customFormat="1" ht="79.5" customHeight="1" x14ac:dyDescent="0.25">
      <c r="A71" s="57">
        <v>22</v>
      </c>
      <c r="B71" s="57">
        <v>1328</v>
      </c>
      <c r="C71" s="57"/>
      <c r="D71" s="57" t="s">
        <v>4</v>
      </c>
      <c r="E71" s="58">
        <v>23</v>
      </c>
      <c r="F71" s="77" t="s">
        <v>7</v>
      </c>
      <c r="G71" s="57" t="s">
        <v>5</v>
      </c>
      <c r="H71" s="57"/>
      <c r="I71" s="60"/>
      <c r="J71" s="61"/>
      <c r="K71" s="60"/>
      <c r="L71" s="60"/>
      <c r="M71" s="62"/>
      <c r="N71" s="62"/>
      <c r="O71" s="78" t="s">
        <v>42</v>
      </c>
      <c r="P71" s="64">
        <v>2258.6</v>
      </c>
    </row>
    <row r="72" spans="1:16" s="65" customFormat="1" ht="81" customHeight="1" x14ac:dyDescent="0.25">
      <c r="A72" s="57">
        <v>22</v>
      </c>
      <c r="B72" s="57">
        <v>1329</v>
      </c>
      <c r="C72" s="57"/>
      <c r="D72" s="57" t="s">
        <v>4</v>
      </c>
      <c r="E72" s="58">
        <v>38</v>
      </c>
      <c r="F72" s="77" t="s">
        <v>7</v>
      </c>
      <c r="G72" s="57" t="s">
        <v>5</v>
      </c>
      <c r="H72" s="57"/>
      <c r="I72" s="60"/>
      <c r="J72" s="61"/>
      <c r="K72" s="60"/>
      <c r="L72" s="60"/>
      <c r="M72" s="62"/>
      <c r="N72" s="62"/>
      <c r="O72" s="78" t="s">
        <v>42</v>
      </c>
      <c r="P72" s="64">
        <v>3731.6</v>
      </c>
    </row>
    <row r="73" spans="1:16" s="65" customFormat="1" ht="76.5" customHeight="1" x14ac:dyDescent="0.25">
      <c r="A73" s="57">
        <v>22</v>
      </c>
      <c r="B73" s="57">
        <v>1331</v>
      </c>
      <c r="C73" s="57"/>
      <c r="D73" s="57" t="s">
        <v>4</v>
      </c>
      <c r="E73" s="58">
        <v>25</v>
      </c>
      <c r="F73" s="77" t="s">
        <v>7</v>
      </c>
      <c r="G73" s="57" t="s">
        <v>5</v>
      </c>
      <c r="H73" s="57"/>
      <c r="I73" s="60"/>
      <c r="J73" s="61"/>
      <c r="K73" s="60"/>
      <c r="L73" s="60"/>
      <c r="M73" s="62"/>
      <c r="N73" s="62"/>
      <c r="O73" s="78" t="s">
        <v>42</v>
      </c>
      <c r="P73" s="64">
        <v>2455</v>
      </c>
    </row>
    <row r="74" spans="1:16" s="65" customFormat="1" ht="78" customHeight="1" x14ac:dyDescent="0.25">
      <c r="A74" s="57">
        <v>22</v>
      </c>
      <c r="B74" s="57">
        <v>1332</v>
      </c>
      <c r="C74" s="57"/>
      <c r="D74" s="57" t="s">
        <v>4</v>
      </c>
      <c r="E74" s="58">
        <v>630</v>
      </c>
      <c r="F74" s="77" t="s">
        <v>9</v>
      </c>
      <c r="G74" s="57" t="s">
        <v>5</v>
      </c>
      <c r="H74" s="57"/>
      <c r="I74" s="60"/>
      <c r="J74" s="61"/>
      <c r="K74" s="60"/>
      <c r="L74" s="60"/>
      <c r="M74" s="62"/>
      <c r="N74" s="62"/>
      <c r="O74" s="78" t="s">
        <v>42</v>
      </c>
      <c r="P74" s="64">
        <v>61866</v>
      </c>
    </row>
    <row r="75" spans="1:16" s="65" customFormat="1" ht="81" customHeight="1" x14ac:dyDescent="0.25">
      <c r="A75" s="57">
        <v>22</v>
      </c>
      <c r="B75" s="57">
        <v>1337</v>
      </c>
      <c r="C75" s="57"/>
      <c r="D75" s="57" t="s">
        <v>4</v>
      </c>
      <c r="E75" s="58">
        <v>5</v>
      </c>
      <c r="F75" s="77" t="s">
        <v>10</v>
      </c>
      <c r="G75" s="57" t="s">
        <v>5</v>
      </c>
      <c r="H75" s="57"/>
      <c r="I75" s="60"/>
      <c r="J75" s="61"/>
      <c r="K75" s="60"/>
      <c r="L75" s="60"/>
      <c r="M75" s="62"/>
      <c r="N75" s="62"/>
      <c r="O75" s="78" t="s">
        <v>42</v>
      </c>
      <c r="P75" s="64">
        <v>1991.44</v>
      </c>
    </row>
    <row r="76" spans="1:16" s="65" customFormat="1" ht="79.5" customHeight="1" x14ac:dyDescent="0.25">
      <c r="A76" s="57">
        <v>22</v>
      </c>
      <c r="B76" s="57">
        <v>1338</v>
      </c>
      <c r="C76" s="57"/>
      <c r="D76" s="57" t="s">
        <v>4</v>
      </c>
      <c r="E76" s="58">
        <v>635</v>
      </c>
      <c r="F76" s="77" t="s">
        <v>7</v>
      </c>
      <c r="G76" s="57" t="s">
        <v>5</v>
      </c>
      <c r="H76" s="57"/>
      <c r="I76" s="60"/>
      <c r="J76" s="61"/>
      <c r="K76" s="60"/>
      <c r="L76" s="60"/>
      <c r="M76" s="62"/>
      <c r="N76" s="62"/>
      <c r="O76" s="78" t="s">
        <v>42</v>
      </c>
      <c r="P76" s="64">
        <v>13172.57</v>
      </c>
    </row>
    <row r="77" spans="1:16" s="65" customFormat="1" ht="81.75" customHeight="1" x14ac:dyDescent="0.25">
      <c r="A77" s="57">
        <v>22</v>
      </c>
      <c r="B77" s="57">
        <v>1339</v>
      </c>
      <c r="C77" s="57"/>
      <c r="D77" s="57" t="s">
        <v>4</v>
      </c>
      <c r="E77" s="58">
        <v>519</v>
      </c>
      <c r="F77" s="77" t="s">
        <v>7</v>
      </c>
      <c r="G77" s="57" t="s">
        <v>5</v>
      </c>
      <c r="H77" s="57"/>
      <c r="I77" s="60"/>
      <c r="J77" s="61"/>
      <c r="K77" s="60"/>
      <c r="L77" s="61"/>
      <c r="M77" s="62"/>
      <c r="N77" s="62"/>
      <c r="O77" s="78" t="s">
        <v>54</v>
      </c>
      <c r="P77" s="74">
        <v>50965.8</v>
      </c>
    </row>
    <row r="78" spans="1:16" s="65" customFormat="1" x14ac:dyDescent="0.25">
      <c r="A78" s="57">
        <v>22</v>
      </c>
      <c r="B78" s="57">
        <v>1411</v>
      </c>
      <c r="C78" s="57"/>
      <c r="D78" s="57" t="s">
        <v>4</v>
      </c>
      <c r="E78" s="58">
        <v>16</v>
      </c>
      <c r="F78" s="72" t="s">
        <v>6</v>
      </c>
      <c r="G78" s="57" t="s">
        <v>5</v>
      </c>
      <c r="H78" s="57"/>
      <c r="I78" s="60"/>
      <c r="J78" s="61"/>
      <c r="K78" s="60"/>
      <c r="L78" s="61"/>
      <c r="M78" s="60"/>
      <c r="N78" s="61"/>
      <c r="O78" s="73"/>
      <c r="P78" s="74">
        <v>165.95</v>
      </c>
    </row>
    <row r="79" spans="1:16" s="65" customFormat="1" x14ac:dyDescent="0.25">
      <c r="A79" s="57">
        <v>22</v>
      </c>
      <c r="B79" s="57">
        <v>1416</v>
      </c>
      <c r="C79" s="57"/>
      <c r="D79" s="57" t="s">
        <v>4</v>
      </c>
      <c r="E79" s="58">
        <v>6</v>
      </c>
      <c r="F79" s="72" t="s">
        <v>6</v>
      </c>
      <c r="G79" s="57" t="s">
        <v>5</v>
      </c>
      <c r="H79" s="57"/>
      <c r="I79" s="60"/>
      <c r="J79" s="61"/>
      <c r="K79" s="60"/>
      <c r="L79" s="61"/>
      <c r="M79" s="62"/>
      <c r="N79" s="62"/>
      <c r="O79" s="75"/>
      <c r="P79" s="74">
        <v>62.23</v>
      </c>
    </row>
    <row r="80" spans="1:16" s="65" customFormat="1" ht="16.5" customHeight="1" x14ac:dyDescent="0.25">
      <c r="A80" s="57">
        <v>22</v>
      </c>
      <c r="B80" s="57">
        <v>1417</v>
      </c>
      <c r="C80" s="57"/>
      <c r="D80" s="57" t="s">
        <v>4</v>
      </c>
      <c r="E80" s="58">
        <v>55</v>
      </c>
      <c r="F80" s="72" t="s">
        <v>6</v>
      </c>
      <c r="G80" s="57" t="s">
        <v>5</v>
      </c>
      <c r="H80" s="57"/>
      <c r="I80" s="60"/>
      <c r="J80" s="61"/>
      <c r="K80" s="60"/>
      <c r="L80" s="61"/>
      <c r="M80" s="62"/>
      <c r="N80" s="62"/>
      <c r="O80" s="75"/>
      <c r="P80" s="74">
        <v>570.47</v>
      </c>
    </row>
    <row r="81" spans="1:16" s="65" customFormat="1" x14ac:dyDescent="0.25">
      <c r="A81" s="57">
        <v>22</v>
      </c>
      <c r="B81" s="57">
        <v>1430</v>
      </c>
      <c r="C81" s="57"/>
      <c r="D81" s="57" t="s">
        <v>4</v>
      </c>
      <c r="E81" s="58">
        <v>12</v>
      </c>
      <c r="F81" s="72" t="s">
        <v>6</v>
      </c>
      <c r="G81" s="57" t="s">
        <v>5</v>
      </c>
      <c r="H81" s="57"/>
      <c r="I81" s="60"/>
      <c r="J81" s="61"/>
      <c r="K81" s="60"/>
      <c r="L81" s="61"/>
      <c r="M81" s="62"/>
      <c r="N81" s="62"/>
      <c r="O81" s="75"/>
      <c r="P81" s="74">
        <v>248.93</v>
      </c>
    </row>
    <row r="82" spans="1:16" s="65" customFormat="1" x14ac:dyDescent="0.25">
      <c r="A82" s="57">
        <v>22</v>
      </c>
      <c r="B82" s="76">
        <v>1432</v>
      </c>
      <c r="C82" s="76"/>
      <c r="D82" s="57" t="s">
        <v>4</v>
      </c>
      <c r="E82" s="58">
        <v>5</v>
      </c>
      <c r="F82" s="72" t="s">
        <v>6</v>
      </c>
      <c r="G82" s="57" t="s">
        <v>5</v>
      </c>
      <c r="H82" s="57"/>
      <c r="I82" s="60"/>
      <c r="J82" s="61"/>
      <c r="K82" s="60"/>
      <c r="L82" s="60"/>
      <c r="M82" s="62"/>
      <c r="N82" s="62"/>
      <c r="O82" s="75"/>
      <c r="P82" s="74">
        <v>103.72</v>
      </c>
    </row>
    <row r="83" spans="1:16" s="65" customFormat="1" x14ac:dyDescent="0.25">
      <c r="A83" s="57">
        <v>22</v>
      </c>
      <c r="B83" s="76">
        <v>1434</v>
      </c>
      <c r="C83" s="76"/>
      <c r="D83" s="57" t="s">
        <v>4</v>
      </c>
      <c r="E83" s="58">
        <v>5</v>
      </c>
      <c r="F83" s="72" t="s">
        <v>6</v>
      </c>
      <c r="G83" s="57" t="s">
        <v>5</v>
      </c>
      <c r="H83" s="57"/>
      <c r="I83" s="60"/>
      <c r="J83" s="61"/>
      <c r="K83" s="60"/>
      <c r="L83" s="60"/>
      <c r="M83" s="62"/>
      <c r="N83" s="62"/>
      <c r="O83" s="75"/>
      <c r="P83" s="74">
        <v>103.72</v>
      </c>
    </row>
    <row r="84" spans="1:16" s="65" customFormat="1" x14ac:dyDescent="0.25">
      <c r="A84" s="57">
        <v>22</v>
      </c>
      <c r="B84" s="76">
        <v>1436</v>
      </c>
      <c r="C84" s="57"/>
      <c r="D84" s="57" t="s">
        <v>4</v>
      </c>
      <c r="E84" s="58">
        <v>5</v>
      </c>
      <c r="F84" s="72" t="s">
        <v>6</v>
      </c>
      <c r="G84" s="57" t="s">
        <v>5</v>
      </c>
      <c r="H84" s="57"/>
      <c r="I84" s="60"/>
      <c r="J84" s="61"/>
      <c r="K84" s="60"/>
      <c r="L84" s="60"/>
      <c r="M84" s="62"/>
      <c r="N84" s="62"/>
      <c r="O84" s="75"/>
      <c r="P84" s="74">
        <v>103.72</v>
      </c>
    </row>
    <row r="85" spans="1:16" s="65" customFormat="1" x14ac:dyDescent="0.25">
      <c r="A85" s="57">
        <v>22</v>
      </c>
      <c r="B85" s="76">
        <v>1438</v>
      </c>
      <c r="C85" s="57"/>
      <c r="D85" s="57" t="s">
        <v>4</v>
      </c>
      <c r="E85" s="58">
        <v>5</v>
      </c>
      <c r="F85" s="72" t="s">
        <v>6</v>
      </c>
      <c r="G85" s="57" t="s">
        <v>5</v>
      </c>
      <c r="H85" s="57"/>
      <c r="I85" s="60"/>
      <c r="J85" s="61"/>
      <c r="K85" s="60"/>
      <c r="L85" s="60"/>
      <c r="M85" s="62"/>
      <c r="N85" s="62"/>
      <c r="O85" s="75"/>
      <c r="P85" s="74">
        <v>103.72</v>
      </c>
    </row>
    <row r="86" spans="1:16" s="65" customFormat="1" x14ac:dyDescent="0.25">
      <c r="A86" s="57">
        <v>22</v>
      </c>
      <c r="B86" s="57">
        <v>1439</v>
      </c>
      <c r="C86" s="57"/>
      <c r="D86" s="57" t="s">
        <v>4</v>
      </c>
      <c r="E86" s="58">
        <v>40</v>
      </c>
      <c r="F86" s="72" t="s">
        <v>6</v>
      </c>
      <c r="G86" s="57" t="s">
        <v>5</v>
      </c>
      <c r="H86" s="57"/>
      <c r="I86" s="60"/>
      <c r="J86" s="61"/>
      <c r="K86" s="60"/>
      <c r="L86" s="61"/>
      <c r="M86" s="62"/>
      <c r="N86" s="62"/>
      <c r="O86" s="75"/>
      <c r="P86" s="64">
        <v>829.77</v>
      </c>
    </row>
    <row r="87" spans="1:16" s="65" customFormat="1" x14ac:dyDescent="0.25">
      <c r="A87" s="57">
        <v>22</v>
      </c>
      <c r="B87" s="57">
        <v>1440</v>
      </c>
      <c r="C87" s="57"/>
      <c r="D87" s="57" t="s">
        <v>4</v>
      </c>
      <c r="E87" s="58">
        <v>29</v>
      </c>
      <c r="F87" s="72" t="s">
        <v>6</v>
      </c>
      <c r="G87" s="57" t="s">
        <v>5</v>
      </c>
      <c r="H87" s="57"/>
      <c r="I87" s="60"/>
      <c r="J87" s="61"/>
      <c r="K87" s="60"/>
      <c r="L87" s="61"/>
      <c r="M87" s="62"/>
      <c r="N87" s="62"/>
      <c r="O87" s="75"/>
      <c r="P87" s="64">
        <v>601.58000000000004</v>
      </c>
    </row>
    <row r="92" spans="1:16" s="65" customFormat="1" ht="21.75" customHeight="1" x14ac:dyDescent="0.25">
      <c r="A92" s="57">
        <v>28</v>
      </c>
      <c r="B92" s="57">
        <v>115</v>
      </c>
      <c r="C92" s="57">
        <v>2</v>
      </c>
      <c r="D92" s="57" t="s">
        <v>33</v>
      </c>
      <c r="E92" s="58">
        <v>29</v>
      </c>
      <c r="F92" s="72" t="s">
        <v>6</v>
      </c>
      <c r="G92" s="57" t="s">
        <v>5</v>
      </c>
      <c r="H92" s="57"/>
      <c r="I92" s="60"/>
      <c r="J92" s="61"/>
      <c r="K92" s="60"/>
      <c r="L92" s="60"/>
      <c r="M92" s="62"/>
      <c r="N92" s="62"/>
      <c r="O92" s="75" t="s">
        <v>19</v>
      </c>
      <c r="P92" s="64">
        <v>23000</v>
      </c>
    </row>
    <row r="93" spans="1:16" s="65" customFormat="1" x14ac:dyDescent="0.25">
      <c r="A93" s="57">
        <v>35</v>
      </c>
      <c r="B93" s="57">
        <v>472</v>
      </c>
      <c r="C93" s="96"/>
      <c r="D93" s="57" t="s">
        <v>4</v>
      </c>
      <c r="E93" s="58">
        <v>40</v>
      </c>
      <c r="F93" s="72" t="s">
        <v>21</v>
      </c>
      <c r="G93" s="57" t="s">
        <v>5</v>
      </c>
      <c r="H93" s="57"/>
      <c r="I93" s="97"/>
      <c r="J93" s="98"/>
      <c r="K93" s="60"/>
      <c r="L93" s="60"/>
      <c r="M93" s="62"/>
      <c r="N93" s="62"/>
      <c r="O93" s="75" t="s">
        <v>57</v>
      </c>
      <c r="P93" s="99">
        <v>829.77</v>
      </c>
    </row>
    <row r="94" spans="1:16" s="65" customFormat="1" ht="33" customHeight="1" x14ac:dyDescent="0.25">
      <c r="A94" s="57">
        <v>36</v>
      </c>
      <c r="B94" s="57">
        <v>51</v>
      </c>
      <c r="C94" s="57"/>
      <c r="D94" s="57" t="s">
        <v>4</v>
      </c>
      <c r="E94" s="58">
        <v>260</v>
      </c>
      <c r="F94" s="81" t="s">
        <v>11</v>
      </c>
      <c r="G94" s="57" t="s">
        <v>5</v>
      </c>
      <c r="H94" s="57"/>
      <c r="I94" s="60"/>
      <c r="J94" s="61"/>
      <c r="K94" s="60"/>
      <c r="L94" s="60"/>
      <c r="M94" s="62"/>
      <c r="N94" s="62"/>
      <c r="O94" s="75" t="s">
        <v>25</v>
      </c>
      <c r="P94" s="64">
        <v>10786.98</v>
      </c>
    </row>
    <row r="95" spans="1:16" s="65" customFormat="1" ht="79.5" customHeight="1" x14ac:dyDescent="0.25">
      <c r="A95" s="57">
        <v>36</v>
      </c>
      <c r="B95" s="57">
        <v>662</v>
      </c>
      <c r="C95" s="57"/>
      <c r="D95" s="57" t="s">
        <v>4</v>
      </c>
      <c r="E95" s="58">
        <v>280</v>
      </c>
      <c r="F95" s="80" t="s">
        <v>58</v>
      </c>
      <c r="G95" s="57" t="s">
        <v>5</v>
      </c>
      <c r="H95" s="57"/>
      <c r="I95" s="60"/>
      <c r="J95" s="60"/>
      <c r="K95" s="60"/>
      <c r="L95" s="60"/>
      <c r="M95" s="62"/>
      <c r="N95" s="62"/>
      <c r="O95" s="63" t="s">
        <v>42</v>
      </c>
      <c r="P95" s="64">
        <v>27496</v>
      </c>
    </row>
    <row r="96" spans="1:16" s="65" customFormat="1" x14ac:dyDescent="0.25">
      <c r="A96" s="57">
        <v>37</v>
      </c>
      <c r="B96" s="57">
        <v>434</v>
      </c>
      <c r="C96" s="57"/>
      <c r="D96" s="57" t="s">
        <v>4</v>
      </c>
      <c r="E96" s="58">
        <v>250</v>
      </c>
      <c r="F96" s="72" t="s">
        <v>23</v>
      </c>
      <c r="G96" s="57" t="s">
        <v>5</v>
      </c>
      <c r="H96" s="57"/>
      <c r="I96" s="60"/>
      <c r="J96" s="61"/>
      <c r="K96" s="60"/>
      <c r="L96" s="60"/>
      <c r="M96" s="62"/>
      <c r="N96" s="62"/>
      <c r="O96" s="75" t="s">
        <v>13</v>
      </c>
      <c r="P96" s="64">
        <v>5186.05</v>
      </c>
    </row>
    <row r="97" spans="1:16" s="65" customFormat="1" x14ac:dyDescent="0.25">
      <c r="A97" s="57">
        <v>37</v>
      </c>
      <c r="B97" s="57">
        <v>448</v>
      </c>
      <c r="C97" s="57"/>
      <c r="D97" s="57" t="s">
        <v>4</v>
      </c>
      <c r="E97" s="58">
        <v>98</v>
      </c>
      <c r="F97" s="72" t="s">
        <v>12</v>
      </c>
      <c r="G97" s="57" t="s">
        <v>5</v>
      </c>
      <c r="H97" s="57"/>
      <c r="I97" s="60"/>
      <c r="J97" s="61"/>
      <c r="K97" s="60"/>
      <c r="L97" s="60"/>
      <c r="M97" s="62"/>
      <c r="N97" s="62"/>
      <c r="O97" s="72" t="s">
        <v>12</v>
      </c>
      <c r="P97" s="64">
        <v>4065.86</v>
      </c>
    </row>
    <row r="98" spans="1:16" s="65" customFormat="1" x14ac:dyDescent="0.25">
      <c r="A98" s="57">
        <v>37</v>
      </c>
      <c r="B98" s="57">
        <v>477</v>
      </c>
      <c r="C98" s="57"/>
      <c r="D98" s="57" t="s">
        <v>4</v>
      </c>
      <c r="E98" s="58">
        <v>41</v>
      </c>
      <c r="F98" s="72" t="s">
        <v>12</v>
      </c>
      <c r="G98" s="57" t="s">
        <v>5</v>
      </c>
      <c r="H98" s="57"/>
      <c r="I98" s="60"/>
      <c r="J98" s="61"/>
      <c r="K98" s="60"/>
      <c r="L98" s="60"/>
      <c r="M98" s="62"/>
      <c r="N98" s="62"/>
      <c r="O98" s="75" t="s">
        <v>22</v>
      </c>
      <c r="P98" s="64">
        <v>850.51</v>
      </c>
    </row>
    <row r="99" spans="1:16" s="65" customFormat="1" x14ac:dyDescent="0.25">
      <c r="A99" s="57">
        <v>37</v>
      </c>
      <c r="B99" s="57">
        <v>589</v>
      </c>
      <c r="C99" s="57"/>
      <c r="D99" s="57" t="s">
        <v>4</v>
      </c>
      <c r="E99" s="58">
        <v>65</v>
      </c>
      <c r="F99" s="72" t="s">
        <v>59</v>
      </c>
      <c r="G99" s="57" t="s">
        <v>5</v>
      </c>
      <c r="H99" s="57"/>
      <c r="I99" s="60"/>
      <c r="J99" s="61"/>
      <c r="K99" s="60"/>
      <c r="L99" s="60"/>
      <c r="M99" s="62"/>
      <c r="N99" s="62"/>
      <c r="O99" s="75"/>
      <c r="P99" s="64">
        <v>2696.75</v>
      </c>
    </row>
    <row r="100" spans="1:16" s="65" customFormat="1" x14ac:dyDescent="0.25">
      <c r="A100" s="57">
        <v>37</v>
      </c>
      <c r="B100" s="57">
        <v>829</v>
      </c>
      <c r="C100" s="57"/>
      <c r="D100" s="57" t="s">
        <v>4</v>
      </c>
      <c r="E100" s="58">
        <v>16</v>
      </c>
      <c r="F100" s="72" t="s">
        <v>12</v>
      </c>
      <c r="G100" s="57" t="s">
        <v>5</v>
      </c>
      <c r="H100" s="57"/>
      <c r="I100" s="60"/>
      <c r="J100" s="61"/>
      <c r="K100" s="60"/>
      <c r="L100" s="60"/>
      <c r="M100" s="62"/>
      <c r="N100" s="62"/>
      <c r="O100" s="75"/>
      <c r="P100" s="64">
        <v>663.81</v>
      </c>
    </row>
    <row r="101" spans="1:16" s="65" customFormat="1" x14ac:dyDescent="0.25">
      <c r="A101" s="57">
        <v>38</v>
      </c>
      <c r="B101" s="57">
        <v>366</v>
      </c>
      <c r="C101" s="57"/>
      <c r="D101" s="57" t="s">
        <v>4</v>
      </c>
      <c r="E101" s="58">
        <v>300</v>
      </c>
      <c r="F101" s="72" t="s">
        <v>60</v>
      </c>
      <c r="G101" s="57" t="s">
        <v>5</v>
      </c>
      <c r="H101" s="57"/>
      <c r="I101" s="60"/>
      <c r="J101" s="61"/>
      <c r="K101" s="60"/>
      <c r="L101" s="60"/>
      <c r="M101" s="62"/>
      <c r="N101" s="62"/>
      <c r="O101" s="75" t="s">
        <v>15</v>
      </c>
      <c r="P101" s="74">
        <v>3111.63</v>
      </c>
    </row>
    <row r="102" spans="1:16" s="65" customFormat="1" x14ac:dyDescent="0.25">
      <c r="A102" s="57">
        <v>41</v>
      </c>
      <c r="B102" s="57">
        <v>598</v>
      </c>
      <c r="C102" s="57"/>
      <c r="D102" s="57" t="s">
        <v>4</v>
      </c>
      <c r="E102" s="58">
        <v>6</v>
      </c>
      <c r="F102" s="72" t="s">
        <v>60</v>
      </c>
      <c r="G102" s="57" t="s">
        <v>5</v>
      </c>
      <c r="H102" s="57"/>
      <c r="I102" s="60"/>
      <c r="J102" s="61"/>
      <c r="K102" s="60"/>
      <c r="L102" s="60"/>
      <c r="M102" s="62"/>
      <c r="N102" s="62"/>
      <c r="O102" s="75" t="s">
        <v>57</v>
      </c>
      <c r="P102" s="74">
        <v>62.23</v>
      </c>
    </row>
    <row r="103" spans="1:16" s="65" customFormat="1" x14ac:dyDescent="0.25">
      <c r="A103" s="57">
        <v>41</v>
      </c>
      <c r="B103" s="57">
        <v>600</v>
      </c>
      <c r="C103" s="57"/>
      <c r="D103" s="57" t="s">
        <v>4</v>
      </c>
      <c r="E103" s="58">
        <v>6</v>
      </c>
      <c r="F103" s="72" t="s">
        <v>60</v>
      </c>
      <c r="G103" s="57" t="s">
        <v>5</v>
      </c>
      <c r="H103" s="57"/>
      <c r="I103" s="60"/>
      <c r="J103" s="61"/>
      <c r="K103" s="60"/>
      <c r="L103" s="60"/>
      <c r="M103" s="62"/>
      <c r="N103" s="62"/>
      <c r="O103" s="75" t="s">
        <v>57</v>
      </c>
      <c r="P103" s="74">
        <v>62.23</v>
      </c>
    </row>
    <row r="104" spans="1:16" s="65" customFormat="1" ht="86.25" customHeight="1" x14ac:dyDescent="0.25">
      <c r="A104" s="57">
        <v>42</v>
      </c>
      <c r="B104" s="77" t="s">
        <v>29</v>
      </c>
      <c r="C104" s="57"/>
      <c r="D104" s="57" t="s">
        <v>4</v>
      </c>
      <c r="E104" s="58">
        <v>175</v>
      </c>
      <c r="F104" s="72"/>
      <c r="G104" s="57" t="s">
        <v>5</v>
      </c>
      <c r="H104" s="57"/>
      <c r="I104" s="60"/>
      <c r="J104" s="61"/>
      <c r="K104" s="60"/>
      <c r="L104" s="60"/>
      <c r="M104" s="62"/>
      <c r="N104" s="62"/>
      <c r="O104" s="78" t="s">
        <v>42</v>
      </c>
      <c r="P104" s="64">
        <v>17185</v>
      </c>
    </row>
    <row r="105" spans="1:16" s="65" customFormat="1" x14ac:dyDescent="0.25">
      <c r="A105" s="57">
        <v>43</v>
      </c>
      <c r="B105" s="57">
        <v>4</v>
      </c>
      <c r="C105" s="57"/>
      <c r="D105" s="57" t="s">
        <v>4</v>
      </c>
      <c r="E105" s="58">
        <v>250</v>
      </c>
      <c r="F105" s="72" t="s">
        <v>16</v>
      </c>
      <c r="G105" s="57" t="s">
        <v>5</v>
      </c>
      <c r="H105" s="57"/>
      <c r="I105" s="60"/>
      <c r="J105" s="61"/>
      <c r="K105" s="60"/>
      <c r="L105" s="60"/>
      <c r="M105" s="62"/>
      <c r="N105" s="62"/>
      <c r="O105" s="75" t="s">
        <v>28</v>
      </c>
      <c r="P105" s="64">
        <v>5186.05</v>
      </c>
    </row>
    <row r="106" spans="1:16" ht="15.75" x14ac:dyDescent="0.25">
      <c r="M106" s="116" t="s">
        <v>64</v>
      </c>
      <c r="N106" s="117"/>
      <c r="O106" s="118"/>
      <c r="P106" s="108">
        <f>SUM(P7:P105)</f>
        <v>1641324.3299999998</v>
      </c>
    </row>
    <row r="109" spans="1:16" x14ac:dyDescent="0.25">
      <c r="G109" s="3"/>
      <c r="I109" s="55"/>
      <c r="J109" s="3"/>
      <c r="K109" s="54"/>
      <c r="L109" s="3"/>
      <c r="N109" s="4"/>
    </row>
    <row r="123" spans="1:16" ht="26.25" x14ac:dyDescent="0.4">
      <c r="A123" s="119" t="s">
        <v>66</v>
      </c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1"/>
    </row>
    <row r="124" spans="1:16" s="91" customFormat="1" ht="31.5" customHeight="1" x14ac:dyDescent="0.25">
      <c r="A124" s="84">
        <v>22</v>
      </c>
      <c r="B124" s="84">
        <v>1090</v>
      </c>
      <c r="C124" s="84"/>
      <c r="D124" s="84" t="s">
        <v>4</v>
      </c>
      <c r="E124" s="85">
        <v>635</v>
      </c>
      <c r="F124" s="86" t="s">
        <v>39</v>
      </c>
      <c r="G124" s="84" t="s">
        <v>5</v>
      </c>
      <c r="H124" s="84"/>
      <c r="I124" s="87"/>
      <c r="J124" s="88"/>
      <c r="K124" s="87"/>
      <c r="L124" s="87"/>
      <c r="M124" s="89"/>
      <c r="N124" s="89"/>
      <c r="O124" s="90" t="s">
        <v>53</v>
      </c>
      <c r="P124" s="113">
        <v>1419383.6</v>
      </c>
    </row>
    <row r="125" spans="1:16" s="91" customFormat="1" x14ac:dyDescent="0.25">
      <c r="A125" s="84">
        <v>22</v>
      </c>
      <c r="B125" s="92">
        <v>1731</v>
      </c>
      <c r="C125" s="84"/>
      <c r="D125" s="84" t="s">
        <v>33</v>
      </c>
      <c r="E125" s="85">
        <v>1968</v>
      </c>
      <c r="F125" s="93" t="s">
        <v>36</v>
      </c>
      <c r="G125" s="84" t="s">
        <v>5</v>
      </c>
      <c r="H125" s="84"/>
      <c r="I125" s="87"/>
      <c r="J125" s="88"/>
      <c r="K125" s="87"/>
      <c r="L125" s="88"/>
      <c r="M125" s="89"/>
      <c r="N125" s="89"/>
      <c r="O125" s="94" t="s">
        <v>37</v>
      </c>
      <c r="P125" s="115"/>
    </row>
    <row r="126" spans="1:16" s="91" customFormat="1" ht="40.5" customHeight="1" x14ac:dyDescent="0.25">
      <c r="A126" s="84">
        <v>22</v>
      </c>
      <c r="B126" s="92">
        <v>1733</v>
      </c>
      <c r="C126" s="84">
        <v>2</v>
      </c>
      <c r="D126" s="84" t="s">
        <v>4</v>
      </c>
      <c r="E126" s="85">
        <v>1370</v>
      </c>
      <c r="F126" s="93" t="s">
        <v>36</v>
      </c>
      <c r="G126" s="84" t="s">
        <v>5</v>
      </c>
      <c r="H126" s="84"/>
      <c r="I126" s="87"/>
      <c r="J126" s="88"/>
      <c r="K126" s="87"/>
      <c r="L126" s="88"/>
      <c r="M126" s="89"/>
      <c r="N126" s="89"/>
      <c r="O126" s="94" t="s">
        <v>56</v>
      </c>
      <c r="P126" s="113">
        <v>1728719.6</v>
      </c>
    </row>
    <row r="127" spans="1:16" s="91" customFormat="1" ht="40.5" customHeight="1" x14ac:dyDescent="0.25">
      <c r="A127" s="84">
        <v>22</v>
      </c>
      <c r="B127" s="92">
        <v>1734</v>
      </c>
      <c r="C127" s="84">
        <v>2</v>
      </c>
      <c r="D127" s="84" t="s">
        <v>4</v>
      </c>
      <c r="E127" s="85">
        <v>496</v>
      </c>
      <c r="F127" s="93" t="s">
        <v>36</v>
      </c>
      <c r="G127" s="84" t="s">
        <v>5</v>
      </c>
      <c r="H127" s="84"/>
      <c r="I127" s="87"/>
      <c r="J127" s="88"/>
      <c r="K127" s="87"/>
      <c r="L127" s="88"/>
      <c r="M127" s="89"/>
      <c r="N127" s="89"/>
      <c r="O127" s="94" t="s">
        <v>56</v>
      </c>
      <c r="P127" s="114"/>
    </row>
    <row r="128" spans="1:16" s="91" customFormat="1" x14ac:dyDescent="0.25">
      <c r="A128" s="84">
        <v>22</v>
      </c>
      <c r="B128" s="84">
        <v>1903</v>
      </c>
      <c r="C128" s="84"/>
      <c r="D128" s="84" t="s">
        <v>33</v>
      </c>
      <c r="E128" s="85">
        <v>731</v>
      </c>
      <c r="F128" s="93" t="s">
        <v>36</v>
      </c>
      <c r="G128" s="84" t="s">
        <v>5</v>
      </c>
      <c r="H128" s="84"/>
      <c r="I128" s="87"/>
      <c r="J128" s="88"/>
      <c r="K128" s="87"/>
      <c r="L128" s="87"/>
      <c r="M128" s="89"/>
      <c r="N128" s="89"/>
      <c r="O128" s="95" t="s">
        <v>55</v>
      </c>
      <c r="P128" s="115"/>
    </row>
    <row r="129" spans="1:16" s="103" customFormat="1" ht="32.25" customHeight="1" x14ac:dyDescent="0.25">
      <c r="A129" s="84">
        <v>17</v>
      </c>
      <c r="B129" s="84">
        <v>2064</v>
      </c>
      <c r="C129" s="84"/>
      <c r="D129" s="84" t="s">
        <v>33</v>
      </c>
      <c r="E129" s="85">
        <v>994</v>
      </c>
      <c r="F129" s="84" t="s">
        <v>18</v>
      </c>
      <c r="G129" s="84" t="s">
        <v>5</v>
      </c>
      <c r="H129" s="84"/>
      <c r="I129" s="87"/>
      <c r="J129" s="88"/>
      <c r="K129" s="100"/>
      <c r="L129" s="100"/>
      <c r="M129" s="101"/>
      <c r="N129" s="101"/>
      <c r="O129" s="95" t="s">
        <v>51</v>
      </c>
      <c r="P129" s="38">
        <v>897000</v>
      </c>
    </row>
    <row r="130" spans="1:16" ht="15.75" x14ac:dyDescent="0.25">
      <c r="O130" s="109" t="s">
        <v>65</v>
      </c>
      <c r="P130" s="110">
        <f>SUM(P124:P129)</f>
        <v>4045103.2</v>
      </c>
    </row>
    <row r="131" spans="1:16" x14ac:dyDescent="0.25">
      <c r="O131" s="20"/>
      <c r="P131" s="20"/>
    </row>
    <row r="132" spans="1:16" ht="18.75" x14ac:dyDescent="0.3">
      <c r="O132" s="111" t="s">
        <v>63</v>
      </c>
      <c r="P132" s="112">
        <f>P106+P130</f>
        <v>5686427.5300000003</v>
      </c>
    </row>
    <row r="133" spans="1:16" x14ac:dyDescent="0.25">
      <c r="P133" s="105"/>
    </row>
    <row r="134" spans="1:16" x14ac:dyDescent="0.25">
      <c r="O134" s="107"/>
    </row>
    <row r="135" spans="1:16" x14ac:dyDescent="0.25">
      <c r="O135" s="106"/>
      <c r="P135" s="105"/>
    </row>
    <row r="139" spans="1:16" x14ac:dyDescent="0.25">
      <c r="O139" s="20"/>
      <c r="P139" s="20"/>
    </row>
  </sheetData>
  <sortState ref="A202:R232">
    <sortCondition ref="A202:A232"/>
    <sortCondition ref="B202:B232"/>
  </sortState>
  <mergeCells count="5">
    <mergeCell ref="P126:P128"/>
    <mergeCell ref="M106:O106"/>
    <mergeCell ref="A123:P123"/>
    <mergeCell ref="G4:M4"/>
    <mergeCell ref="P124:P125"/>
  </mergeCells>
  <phoneticPr fontId="5" type="noConversion"/>
  <printOptions horizontalCentered="1"/>
  <pageMargins left="0.9055118110236221" right="0.31496062992125984" top="0.74803149606299213" bottom="0.74803149606299213" header="0" footer="0"/>
  <pageSetup paperSize="8" scale="85" orientation="landscape" r:id="rId1"/>
  <headerFooter scaleWithDoc="0" alignWithMargins="0">
    <oddHeader xml:space="preserve">&amp;C </oddHeader>
    <oddFooter>&amp;LINVENTARIO BENI COMUNALI&amp;C                                                                     Pagina &amp;P</oddFooter>
  </headerFooter>
  <ignoredErrors>
    <ignoredError sqref="P8:P13 P15:P36 P106 P105 P130 P13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topLeftCell="A4" zoomScale="80" zoomScaleNormal="80" workbookViewId="0">
      <selection activeCell="A7" sqref="A7:P7"/>
    </sheetView>
  </sheetViews>
  <sheetFormatPr defaultRowHeight="15" x14ac:dyDescent="0.25"/>
  <cols>
    <col min="1" max="1" width="7.140625" style="56" customWidth="1"/>
    <col min="2" max="2" width="9" style="56" customWidth="1"/>
    <col min="3" max="3" width="5.42578125" style="56" customWidth="1"/>
    <col min="4" max="4" width="20.5703125" style="56" customWidth="1"/>
    <col min="5" max="5" width="18.28515625" style="1" customWidth="1"/>
    <col min="6" max="6" width="19.85546875" style="29" customWidth="1"/>
    <col min="7" max="7" width="12.5703125" style="2" customWidth="1"/>
    <col min="8" max="8" width="13.42578125" style="56" customWidth="1"/>
    <col min="9" max="9" width="6.7109375" style="4" customWidth="1"/>
    <col min="10" max="10" width="13.7109375" style="4" bestFit="1" customWidth="1"/>
    <col min="11" max="11" width="7.85546875" style="4" customWidth="1"/>
    <col min="12" max="12" width="6.7109375" style="4" bestFit="1" customWidth="1"/>
    <col min="13" max="13" width="6.28515625" style="5" customWidth="1"/>
    <col min="14" max="14" width="5.5703125" style="5" customWidth="1"/>
    <col min="15" max="15" width="45.140625" style="6" customWidth="1"/>
    <col min="16" max="16" width="18.5703125" style="7" customWidth="1"/>
    <col min="17" max="17" width="20.28515625" style="20" customWidth="1"/>
    <col min="18" max="16384" width="9.140625" style="20"/>
  </cols>
  <sheetData>
    <row r="2" spans="1:16" ht="48.75" customHeight="1" x14ac:dyDescent="0.25">
      <c r="F2" s="30" t="s">
        <v>26</v>
      </c>
      <c r="G2" s="8"/>
      <c r="H2" s="9"/>
      <c r="I2" s="9"/>
      <c r="J2" s="9"/>
      <c r="K2" s="9"/>
      <c r="L2" s="10"/>
      <c r="M2" s="10"/>
      <c r="N2" s="10"/>
      <c r="O2" s="11"/>
    </row>
    <row r="3" spans="1:16" ht="30" customHeight="1" x14ac:dyDescent="0.25">
      <c r="F3" s="30" t="s">
        <v>27</v>
      </c>
      <c r="G3" s="8"/>
      <c r="H3" s="9"/>
      <c r="I3" s="39"/>
      <c r="J3" s="39"/>
      <c r="K3" s="39"/>
      <c r="L3" s="12"/>
      <c r="M3" s="12"/>
      <c r="N3" s="12"/>
      <c r="O3" s="13"/>
    </row>
    <row r="4" spans="1:16" x14ac:dyDescent="0.25">
      <c r="F4" s="31"/>
      <c r="G4" s="122"/>
      <c r="H4" s="122"/>
      <c r="I4" s="122"/>
      <c r="J4" s="122"/>
      <c r="K4" s="122"/>
      <c r="L4" s="122"/>
      <c r="M4" s="122"/>
    </row>
    <row r="5" spans="1:16" ht="15.75" thickBot="1" x14ac:dyDescent="0.3"/>
    <row r="6" spans="1:16" ht="26.25" customHeight="1" thickBot="1" x14ac:dyDescent="0.4">
      <c r="A6" s="123" t="s">
        <v>67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24.75" customHeight="1" thickBot="1" x14ac:dyDescent="0.4">
      <c r="A7" s="123" t="s">
        <v>68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5"/>
    </row>
    <row r="8" spans="1:16" s="19" customFormat="1" ht="31.5" x14ac:dyDescent="0.25">
      <c r="A8" s="33" t="s">
        <v>0</v>
      </c>
      <c r="B8" s="33" t="s">
        <v>1</v>
      </c>
      <c r="C8" s="33" t="s">
        <v>40</v>
      </c>
      <c r="D8" s="33" t="s">
        <v>2</v>
      </c>
      <c r="E8" s="33" t="s">
        <v>30</v>
      </c>
      <c r="F8" s="40" t="s">
        <v>41</v>
      </c>
      <c r="G8" s="41" t="s">
        <v>62</v>
      </c>
      <c r="H8" s="41"/>
      <c r="I8" s="33"/>
      <c r="J8" s="33"/>
      <c r="K8" s="33"/>
      <c r="L8" s="33"/>
      <c r="M8" s="33"/>
      <c r="N8" s="33"/>
      <c r="O8" s="33" t="s">
        <v>24</v>
      </c>
      <c r="P8" s="33" t="s">
        <v>3</v>
      </c>
    </row>
    <row r="9" spans="1:16" x14ac:dyDescent="0.25">
      <c r="A9" s="14">
        <v>1</v>
      </c>
      <c r="B9" s="14">
        <v>695</v>
      </c>
      <c r="C9" s="14"/>
      <c r="D9" s="42" t="s">
        <v>38</v>
      </c>
      <c r="E9" s="16">
        <v>735</v>
      </c>
      <c r="F9" s="42" t="s">
        <v>14</v>
      </c>
      <c r="G9" s="14" t="s">
        <v>5</v>
      </c>
      <c r="H9" s="42"/>
      <c r="I9" s="14"/>
      <c r="J9" s="43"/>
      <c r="K9" s="14"/>
      <c r="L9" s="14"/>
      <c r="M9" s="14"/>
      <c r="N9" s="14"/>
      <c r="O9" s="35" t="s">
        <v>42</v>
      </c>
      <c r="P9" s="25">
        <v>76105</v>
      </c>
    </row>
    <row r="10" spans="1:16" x14ac:dyDescent="0.25">
      <c r="A10" s="14">
        <v>1</v>
      </c>
      <c r="B10" s="14">
        <v>1314</v>
      </c>
      <c r="C10" s="14"/>
      <c r="D10" s="14" t="s">
        <v>4</v>
      </c>
      <c r="E10" s="16">
        <v>625</v>
      </c>
      <c r="F10" s="42" t="s">
        <v>14</v>
      </c>
      <c r="G10" s="14" t="s">
        <v>5</v>
      </c>
      <c r="H10" s="42"/>
      <c r="I10" s="15"/>
      <c r="J10" s="17"/>
      <c r="K10" s="15"/>
      <c r="L10" s="15"/>
      <c r="M10" s="18"/>
      <c r="N10" s="18"/>
      <c r="O10" s="35" t="s">
        <v>42</v>
      </c>
      <c r="P10" s="25">
        <f>PRODUCT(E10*98.2)</f>
        <v>61375</v>
      </c>
    </row>
    <row r="11" spans="1:16" x14ac:dyDescent="0.25">
      <c r="A11" s="14">
        <v>4</v>
      </c>
      <c r="B11" s="14">
        <v>804</v>
      </c>
      <c r="C11" s="14"/>
      <c r="D11" s="14" t="s">
        <v>4</v>
      </c>
      <c r="E11" s="24">
        <v>72</v>
      </c>
      <c r="F11" s="42" t="s">
        <v>31</v>
      </c>
      <c r="G11" s="14" t="s">
        <v>5</v>
      </c>
      <c r="H11" s="42"/>
      <c r="I11" s="15"/>
      <c r="J11" s="17"/>
      <c r="K11" s="15"/>
      <c r="L11" s="15"/>
      <c r="M11" s="18"/>
      <c r="N11" s="18"/>
      <c r="O11" s="35" t="s">
        <v>42</v>
      </c>
      <c r="P11" s="25">
        <f>PRODUCT(E11*98.2)</f>
        <v>7070.4000000000005</v>
      </c>
    </row>
    <row r="12" spans="1:16" x14ac:dyDescent="0.25">
      <c r="A12" s="14">
        <v>4</v>
      </c>
      <c r="B12" s="14">
        <v>813</v>
      </c>
      <c r="C12" s="14"/>
      <c r="D12" s="14" t="s">
        <v>4</v>
      </c>
      <c r="E12" s="16">
        <v>142</v>
      </c>
      <c r="F12" s="42" t="s">
        <v>31</v>
      </c>
      <c r="G12" s="14" t="s">
        <v>5</v>
      </c>
      <c r="H12" s="14"/>
      <c r="I12" s="15"/>
      <c r="J12" s="17"/>
      <c r="K12" s="15"/>
      <c r="L12" s="15"/>
      <c r="M12" s="18"/>
      <c r="N12" s="18"/>
      <c r="O12" s="35" t="s">
        <v>42</v>
      </c>
      <c r="P12" s="25">
        <f t="shared" ref="P12:P18" si="0">PRODUCT(E12*98.2)</f>
        <v>13944.4</v>
      </c>
    </row>
    <row r="13" spans="1:16" x14ac:dyDescent="0.25">
      <c r="A13" s="14">
        <v>4</v>
      </c>
      <c r="B13" s="14">
        <v>831</v>
      </c>
      <c r="C13" s="14"/>
      <c r="D13" s="14" t="s">
        <v>4</v>
      </c>
      <c r="E13" s="16">
        <v>426</v>
      </c>
      <c r="F13" s="42" t="s">
        <v>31</v>
      </c>
      <c r="G13" s="14" t="s">
        <v>5</v>
      </c>
      <c r="H13" s="14"/>
      <c r="I13" s="15"/>
      <c r="J13" s="17"/>
      <c r="K13" s="15"/>
      <c r="L13" s="15"/>
      <c r="M13" s="18"/>
      <c r="N13" s="18"/>
      <c r="O13" s="35" t="s">
        <v>42</v>
      </c>
      <c r="P13" s="25">
        <f t="shared" si="0"/>
        <v>41833.200000000004</v>
      </c>
    </row>
    <row r="14" spans="1:16" x14ac:dyDescent="0.25">
      <c r="A14" s="14">
        <v>4</v>
      </c>
      <c r="B14" s="14">
        <v>833</v>
      </c>
      <c r="C14" s="14"/>
      <c r="D14" s="14" t="s">
        <v>4</v>
      </c>
      <c r="E14" s="16">
        <v>48</v>
      </c>
      <c r="F14" s="42" t="s">
        <v>31</v>
      </c>
      <c r="G14" s="14" t="s">
        <v>5</v>
      </c>
      <c r="H14" s="42"/>
      <c r="I14" s="15"/>
      <c r="J14" s="17"/>
      <c r="K14" s="15"/>
      <c r="L14" s="15"/>
      <c r="M14" s="18"/>
      <c r="N14" s="18"/>
      <c r="O14" s="35" t="s">
        <v>42</v>
      </c>
      <c r="P14" s="25">
        <f t="shared" si="0"/>
        <v>4713.6000000000004</v>
      </c>
    </row>
    <row r="15" spans="1:16" x14ac:dyDescent="0.25">
      <c r="A15" s="14">
        <v>4</v>
      </c>
      <c r="B15" s="14">
        <v>815</v>
      </c>
      <c r="C15" s="14"/>
      <c r="D15" s="14" t="s">
        <v>4</v>
      </c>
      <c r="E15" s="16">
        <v>99</v>
      </c>
      <c r="F15" s="42" t="s">
        <v>31</v>
      </c>
      <c r="G15" s="14" t="s">
        <v>5</v>
      </c>
      <c r="H15" s="14"/>
      <c r="I15" s="15"/>
      <c r="J15" s="17"/>
      <c r="K15" s="15"/>
      <c r="L15" s="15"/>
      <c r="M15" s="18"/>
      <c r="N15" s="18"/>
      <c r="O15" s="35" t="s">
        <v>42</v>
      </c>
      <c r="P15" s="25">
        <f t="shared" si="0"/>
        <v>9721.8000000000011</v>
      </c>
    </row>
    <row r="16" spans="1:16" x14ac:dyDescent="0.25">
      <c r="A16" s="14">
        <v>4</v>
      </c>
      <c r="B16" s="14">
        <v>816</v>
      </c>
      <c r="C16" s="14"/>
      <c r="D16" s="14" t="s">
        <v>4</v>
      </c>
      <c r="E16" s="16">
        <v>100</v>
      </c>
      <c r="F16" s="42" t="s">
        <v>31</v>
      </c>
      <c r="G16" s="14" t="s">
        <v>5</v>
      </c>
      <c r="H16" s="14"/>
      <c r="I16" s="15"/>
      <c r="J16" s="17"/>
      <c r="K16" s="15"/>
      <c r="L16" s="15"/>
      <c r="M16" s="18"/>
      <c r="N16" s="18"/>
      <c r="O16" s="35" t="s">
        <v>42</v>
      </c>
      <c r="P16" s="25">
        <v>9643.24</v>
      </c>
    </row>
    <row r="17" spans="1:16" x14ac:dyDescent="0.25">
      <c r="A17" s="14">
        <v>4</v>
      </c>
      <c r="B17" s="14">
        <v>818</v>
      </c>
      <c r="C17" s="14"/>
      <c r="D17" s="14" t="s">
        <v>4</v>
      </c>
      <c r="E17" s="16">
        <v>88</v>
      </c>
      <c r="F17" s="42" t="s">
        <v>31</v>
      </c>
      <c r="G17" s="14" t="s">
        <v>5</v>
      </c>
      <c r="H17" s="14"/>
      <c r="I17" s="15"/>
      <c r="J17" s="17"/>
      <c r="K17" s="15"/>
      <c r="L17" s="15"/>
      <c r="M17" s="18"/>
      <c r="N17" s="18"/>
      <c r="O17" s="35" t="s">
        <v>42</v>
      </c>
      <c r="P17" s="25">
        <f t="shared" si="0"/>
        <v>8641.6</v>
      </c>
    </row>
    <row r="18" spans="1:16" x14ac:dyDescent="0.25">
      <c r="A18" s="14">
        <v>4</v>
      </c>
      <c r="B18" s="14">
        <v>829</v>
      </c>
      <c r="C18" s="14"/>
      <c r="D18" s="14" t="s">
        <v>4</v>
      </c>
      <c r="E18" s="16">
        <v>68</v>
      </c>
      <c r="F18" s="42" t="s">
        <v>31</v>
      </c>
      <c r="G18" s="14" t="s">
        <v>5</v>
      </c>
      <c r="H18" s="14"/>
      <c r="I18" s="15"/>
      <c r="J18" s="17"/>
      <c r="K18" s="15"/>
      <c r="L18" s="15"/>
      <c r="M18" s="18"/>
      <c r="N18" s="18"/>
      <c r="O18" s="35" t="s">
        <v>42</v>
      </c>
      <c r="P18" s="25">
        <f t="shared" si="0"/>
        <v>6677.6</v>
      </c>
    </row>
    <row r="19" spans="1:16" x14ac:dyDescent="0.25">
      <c r="A19" s="14">
        <v>4</v>
      </c>
      <c r="B19" s="14">
        <v>830</v>
      </c>
      <c r="C19" s="14"/>
      <c r="D19" s="14" t="s">
        <v>4</v>
      </c>
      <c r="E19" s="16">
        <v>19</v>
      </c>
      <c r="F19" s="42" t="s">
        <v>31</v>
      </c>
      <c r="G19" s="14" t="s">
        <v>5</v>
      </c>
      <c r="H19" s="14"/>
      <c r="I19" s="15"/>
      <c r="J19" s="17"/>
      <c r="K19" s="15"/>
      <c r="L19" s="15"/>
      <c r="M19" s="18"/>
      <c r="N19" s="18"/>
      <c r="O19" s="35" t="s">
        <v>42</v>
      </c>
      <c r="P19" s="25">
        <f>PRODUCT(E19*98.2)</f>
        <v>1865.8</v>
      </c>
    </row>
    <row r="20" spans="1:16" x14ac:dyDescent="0.25">
      <c r="A20" s="14">
        <v>4</v>
      </c>
      <c r="B20" s="14">
        <v>832</v>
      </c>
      <c r="C20" s="14"/>
      <c r="D20" s="14" t="s">
        <v>4</v>
      </c>
      <c r="E20" s="16">
        <v>410</v>
      </c>
      <c r="F20" s="42" t="s">
        <v>31</v>
      </c>
      <c r="G20" s="14" t="s">
        <v>5</v>
      </c>
      <c r="H20" s="14"/>
      <c r="I20" s="15"/>
      <c r="J20" s="17"/>
      <c r="K20" s="15"/>
      <c r="L20" s="15"/>
      <c r="M20" s="18"/>
      <c r="N20" s="18"/>
      <c r="O20" s="35" t="s">
        <v>42</v>
      </c>
      <c r="P20" s="25">
        <f>PRODUCT(E20*98.2)</f>
        <v>40262</v>
      </c>
    </row>
    <row r="21" spans="1:16" x14ac:dyDescent="0.25">
      <c r="A21" s="14">
        <v>5</v>
      </c>
      <c r="B21" s="14">
        <v>41</v>
      </c>
      <c r="C21" s="14"/>
      <c r="D21" s="14" t="s">
        <v>4</v>
      </c>
      <c r="E21" s="16">
        <v>1350</v>
      </c>
      <c r="F21" s="42" t="s">
        <v>35</v>
      </c>
      <c r="G21" s="14" t="s">
        <v>5</v>
      </c>
      <c r="H21" s="14"/>
      <c r="I21" s="15"/>
      <c r="J21" s="17"/>
      <c r="K21" s="15"/>
      <c r="L21" s="15"/>
      <c r="M21" s="18"/>
      <c r="N21" s="18"/>
      <c r="O21" s="35" t="s">
        <v>44</v>
      </c>
      <c r="P21" s="25">
        <f>PRODUCT(E21*6)</f>
        <v>8100</v>
      </c>
    </row>
    <row r="22" spans="1:16" x14ac:dyDescent="0.25">
      <c r="A22" s="14">
        <v>5</v>
      </c>
      <c r="B22" s="14">
        <v>45</v>
      </c>
      <c r="C22" s="14"/>
      <c r="D22" s="14" t="s">
        <v>4</v>
      </c>
      <c r="E22" s="16">
        <v>2840</v>
      </c>
      <c r="F22" s="42" t="s">
        <v>35</v>
      </c>
      <c r="G22" s="14" t="s">
        <v>5</v>
      </c>
      <c r="H22" s="14"/>
      <c r="I22" s="15"/>
      <c r="J22" s="17"/>
      <c r="K22" s="15"/>
      <c r="L22" s="15"/>
      <c r="M22" s="18"/>
      <c r="N22" s="18"/>
      <c r="O22" s="35" t="s">
        <v>45</v>
      </c>
      <c r="P22" s="25">
        <f t="shared" ref="P22:P27" si="1">PRODUCT(E22*6)</f>
        <v>17040</v>
      </c>
    </row>
    <row r="23" spans="1:16" x14ac:dyDescent="0.25">
      <c r="A23" s="14">
        <v>5</v>
      </c>
      <c r="B23" s="14">
        <v>136</v>
      </c>
      <c r="C23" s="14"/>
      <c r="D23" s="14" t="s">
        <v>4</v>
      </c>
      <c r="E23" s="16">
        <v>2100</v>
      </c>
      <c r="F23" s="42" t="s">
        <v>35</v>
      </c>
      <c r="G23" s="14" t="s">
        <v>5</v>
      </c>
      <c r="H23" s="14"/>
      <c r="I23" s="15"/>
      <c r="J23" s="17"/>
      <c r="K23" s="15"/>
      <c r="L23" s="15"/>
      <c r="M23" s="18"/>
      <c r="N23" s="18"/>
      <c r="O23" s="35" t="s">
        <v>46</v>
      </c>
      <c r="P23" s="25">
        <f t="shared" si="1"/>
        <v>12600</v>
      </c>
    </row>
    <row r="24" spans="1:16" x14ac:dyDescent="0.25">
      <c r="A24" s="14">
        <v>5</v>
      </c>
      <c r="B24" s="14">
        <v>137</v>
      </c>
      <c r="C24" s="14"/>
      <c r="D24" s="14" t="s">
        <v>4</v>
      </c>
      <c r="E24" s="16">
        <v>2910</v>
      </c>
      <c r="F24" s="42" t="s">
        <v>35</v>
      </c>
      <c r="G24" s="14" t="s">
        <v>5</v>
      </c>
      <c r="H24" s="14"/>
      <c r="I24" s="15"/>
      <c r="J24" s="17"/>
      <c r="K24" s="15"/>
      <c r="L24" s="15"/>
      <c r="M24" s="18"/>
      <c r="N24" s="18"/>
      <c r="O24" s="35" t="s">
        <v>47</v>
      </c>
      <c r="P24" s="25">
        <f t="shared" si="1"/>
        <v>17460</v>
      </c>
    </row>
    <row r="25" spans="1:16" x14ac:dyDescent="0.25">
      <c r="A25" s="14">
        <v>5</v>
      </c>
      <c r="B25" s="14">
        <v>138</v>
      </c>
      <c r="C25" s="14"/>
      <c r="D25" s="14" t="s">
        <v>4</v>
      </c>
      <c r="E25" s="16">
        <v>1590</v>
      </c>
      <c r="F25" s="42" t="s">
        <v>35</v>
      </c>
      <c r="G25" s="14" t="s">
        <v>5</v>
      </c>
      <c r="H25" s="14"/>
      <c r="I25" s="15"/>
      <c r="J25" s="17"/>
      <c r="K25" s="15"/>
      <c r="L25" s="15"/>
      <c r="M25" s="18"/>
      <c r="N25" s="18"/>
      <c r="O25" s="35" t="s">
        <v>48</v>
      </c>
      <c r="P25" s="25">
        <f t="shared" si="1"/>
        <v>9540</v>
      </c>
    </row>
    <row r="26" spans="1:16" x14ac:dyDescent="0.25">
      <c r="A26" s="14">
        <v>5</v>
      </c>
      <c r="B26" s="14">
        <v>140</v>
      </c>
      <c r="C26" s="14"/>
      <c r="D26" s="14" t="s">
        <v>4</v>
      </c>
      <c r="E26" s="16">
        <v>1720</v>
      </c>
      <c r="F26" s="42" t="s">
        <v>35</v>
      </c>
      <c r="G26" s="14" t="s">
        <v>5</v>
      </c>
      <c r="H26" s="14"/>
      <c r="I26" s="15"/>
      <c r="J26" s="17"/>
      <c r="K26" s="15"/>
      <c r="L26" s="15"/>
      <c r="M26" s="18"/>
      <c r="N26" s="18"/>
      <c r="O26" s="35" t="s">
        <v>49</v>
      </c>
      <c r="P26" s="25">
        <f t="shared" si="1"/>
        <v>10320</v>
      </c>
    </row>
    <row r="27" spans="1:16" x14ac:dyDescent="0.25">
      <c r="A27" s="14">
        <v>5</v>
      </c>
      <c r="B27" s="14">
        <v>141</v>
      </c>
      <c r="C27" s="14"/>
      <c r="D27" s="14" t="s">
        <v>4</v>
      </c>
      <c r="E27" s="16">
        <v>2080</v>
      </c>
      <c r="F27" s="42" t="s">
        <v>35</v>
      </c>
      <c r="G27" s="14" t="s">
        <v>5</v>
      </c>
      <c r="H27" s="14"/>
      <c r="I27" s="15"/>
      <c r="J27" s="17"/>
      <c r="K27" s="15"/>
      <c r="L27" s="15"/>
      <c r="M27" s="18"/>
      <c r="N27" s="18"/>
      <c r="O27" s="35" t="s">
        <v>50</v>
      </c>
      <c r="P27" s="25">
        <f t="shared" si="1"/>
        <v>12480</v>
      </c>
    </row>
    <row r="28" spans="1:16" x14ac:dyDescent="0.25">
      <c r="A28" s="14">
        <v>7</v>
      </c>
      <c r="B28" s="14">
        <v>489</v>
      </c>
      <c r="C28" s="14"/>
      <c r="D28" s="14" t="s">
        <v>4</v>
      </c>
      <c r="E28" s="16">
        <v>580</v>
      </c>
      <c r="F28" s="42" t="s">
        <v>31</v>
      </c>
      <c r="G28" s="14" t="s">
        <v>5</v>
      </c>
      <c r="H28" s="14"/>
      <c r="I28" s="15"/>
      <c r="J28" s="17"/>
      <c r="K28" s="15"/>
      <c r="L28" s="15"/>
      <c r="M28" s="18"/>
      <c r="N28" s="18"/>
      <c r="O28" s="35" t="s">
        <v>42</v>
      </c>
      <c r="P28" s="25">
        <f t="shared" ref="P28:P38" si="2">PRODUCT(E28*98.2)</f>
        <v>56956</v>
      </c>
    </row>
    <row r="29" spans="1:16" s="21" customFormat="1" x14ac:dyDescent="0.25">
      <c r="A29" s="14">
        <v>7</v>
      </c>
      <c r="B29" s="14">
        <v>490</v>
      </c>
      <c r="C29" s="14"/>
      <c r="D29" s="14" t="s">
        <v>4</v>
      </c>
      <c r="E29" s="16">
        <v>286</v>
      </c>
      <c r="F29" s="42" t="s">
        <v>31</v>
      </c>
      <c r="G29" s="14" t="s">
        <v>5</v>
      </c>
      <c r="H29" s="14"/>
      <c r="I29" s="15"/>
      <c r="J29" s="17"/>
      <c r="K29" s="15"/>
      <c r="L29" s="15"/>
      <c r="M29" s="18"/>
      <c r="N29" s="18"/>
      <c r="O29" s="35" t="s">
        <v>42</v>
      </c>
      <c r="P29" s="25">
        <f t="shared" si="2"/>
        <v>28085.200000000001</v>
      </c>
    </row>
    <row r="30" spans="1:16" s="21" customFormat="1" x14ac:dyDescent="0.25">
      <c r="A30" s="14">
        <v>7</v>
      </c>
      <c r="B30" s="14">
        <v>492</v>
      </c>
      <c r="C30" s="14"/>
      <c r="D30" s="14" t="s">
        <v>4</v>
      </c>
      <c r="E30" s="28">
        <v>146</v>
      </c>
      <c r="F30" s="42" t="s">
        <v>31</v>
      </c>
      <c r="G30" s="14" t="s">
        <v>5</v>
      </c>
      <c r="H30" s="14"/>
      <c r="I30" s="15"/>
      <c r="J30" s="17"/>
      <c r="K30" s="15"/>
      <c r="L30" s="15"/>
      <c r="M30" s="18"/>
      <c r="N30" s="18"/>
      <c r="O30" s="35" t="s">
        <v>42</v>
      </c>
      <c r="P30" s="25">
        <f t="shared" si="2"/>
        <v>14337.2</v>
      </c>
    </row>
    <row r="31" spans="1:16" x14ac:dyDescent="0.25">
      <c r="A31" s="14">
        <v>7</v>
      </c>
      <c r="B31" s="14">
        <v>495</v>
      </c>
      <c r="C31" s="14"/>
      <c r="D31" s="14" t="s">
        <v>4</v>
      </c>
      <c r="E31" s="16">
        <v>70</v>
      </c>
      <c r="F31" s="42" t="s">
        <v>31</v>
      </c>
      <c r="G31" s="14" t="s">
        <v>5</v>
      </c>
      <c r="H31" s="14"/>
      <c r="I31" s="15"/>
      <c r="J31" s="17"/>
      <c r="K31" s="15"/>
      <c r="L31" s="15"/>
      <c r="M31" s="18"/>
      <c r="N31" s="18"/>
      <c r="O31" s="35" t="s">
        <v>42</v>
      </c>
      <c r="P31" s="25">
        <f t="shared" si="2"/>
        <v>6874</v>
      </c>
    </row>
    <row r="32" spans="1:16" x14ac:dyDescent="0.25">
      <c r="A32" s="14">
        <v>7</v>
      </c>
      <c r="B32" s="14">
        <v>496</v>
      </c>
      <c r="C32" s="14"/>
      <c r="D32" s="14" t="s">
        <v>4</v>
      </c>
      <c r="E32" s="16">
        <v>39</v>
      </c>
      <c r="F32" s="42" t="s">
        <v>31</v>
      </c>
      <c r="G32" s="14" t="s">
        <v>5</v>
      </c>
      <c r="H32" s="14"/>
      <c r="I32" s="15"/>
      <c r="J32" s="17"/>
      <c r="K32" s="15"/>
      <c r="L32" s="15"/>
      <c r="M32" s="18"/>
      <c r="N32" s="18"/>
      <c r="O32" s="35" t="s">
        <v>42</v>
      </c>
      <c r="P32" s="25">
        <f t="shared" si="2"/>
        <v>3829.8</v>
      </c>
    </row>
    <row r="33" spans="1:16" x14ac:dyDescent="0.25">
      <c r="A33" s="14">
        <v>7</v>
      </c>
      <c r="B33" s="14">
        <v>497</v>
      </c>
      <c r="C33" s="14"/>
      <c r="D33" s="14" t="s">
        <v>4</v>
      </c>
      <c r="E33" s="16">
        <v>13</v>
      </c>
      <c r="F33" s="42" t="s">
        <v>31</v>
      </c>
      <c r="G33" s="14" t="s">
        <v>5</v>
      </c>
      <c r="H33" s="14"/>
      <c r="I33" s="15"/>
      <c r="J33" s="17"/>
      <c r="K33" s="15"/>
      <c r="L33" s="15"/>
      <c r="M33" s="18"/>
      <c r="N33" s="18"/>
      <c r="O33" s="35" t="s">
        <v>42</v>
      </c>
      <c r="P33" s="25">
        <f t="shared" si="2"/>
        <v>1276.6000000000001</v>
      </c>
    </row>
    <row r="34" spans="1:16" x14ac:dyDescent="0.25">
      <c r="A34" s="14">
        <v>7</v>
      </c>
      <c r="B34" s="14">
        <v>498</v>
      </c>
      <c r="C34" s="14"/>
      <c r="D34" s="14" t="s">
        <v>4</v>
      </c>
      <c r="E34" s="16">
        <v>43</v>
      </c>
      <c r="F34" s="42" t="s">
        <v>31</v>
      </c>
      <c r="G34" s="14" t="s">
        <v>5</v>
      </c>
      <c r="H34" s="14"/>
      <c r="I34" s="15"/>
      <c r="J34" s="17"/>
      <c r="K34" s="15"/>
      <c r="L34" s="15"/>
      <c r="M34" s="18"/>
      <c r="N34" s="18"/>
      <c r="O34" s="35" t="s">
        <v>42</v>
      </c>
      <c r="P34" s="25">
        <f t="shared" si="2"/>
        <v>4222.6000000000004</v>
      </c>
    </row>
    <row r="35" spans="1:16" x14ac:dyDescent="0.25">
      <c r="A35" s="14">
        <v>7</v>
      </c>
      <c r="B35" s="14">
        <v>499</v>
      </c>
      <c r="C35" s="14"/>
      <c r="D35" s="14" t="s">
        <v>4</v>
      </c>
      <c r="E35" s="16">
        <v>45</v>
      </c>
      <c r="F35" s="42" t="s">
        <v>31</v>
      </c>
      <c r="G35" s="14" t="s">
        <v>5</v>
      </c>
      <c r="H35" s="14"/>
      <c r="I35" s="15"/>
      <c r="J35" s="17"/>
      <c r="K35" s="15"/>
      <c r="L35" s="15"/>
      <c r="M35" s="18"/>
      <c r="N35" s="18"/>
      <c r="O35" s="35" t="s">
        <v>42</v>
      </c>
      <c r="P35" s="25">
        <f t="shared" si="2"/>
        <v>4419</v>
      </c>
    </row>
    <row r="36" spans="1:16" x14ac:dyDescent="0.25">
      <c r="A36" s="14">
        <v>7</v>
      </c>
      <c r="B36" s="14">
        <v>501</v>
      </c>
      <c r="C36" s="14"/>
      <c r="D36" s="14" t="s">
        <v>4</v>
      </c>
      <c r="E36" s="16">
        <v>76</v>
      </c>
      <c r="F36" s="42" t="s">
        <v>31</v>
      </c>
      <c r="G36" s="14" t="s">
        <v>5</v>
      </c>
      <c r="H36" s="14"/>
      <c r="I36" s="15"/>
      <c r="J36" s="17"/>
      <c r="K36" s="15"/>
      <c r="L36" s="15"/>
      <c r="M36" s="18"/>
      <c r="N36" s="18"/>
      <c r="O36" s="35" t="s">
        <v>42</v>
      </c>
      <c r="P36" s="25">
        <f t="shared" si="2"/>
        <v>7463.2</v>
      </c>
    </row>
    <row r="37" spans="1:16" x14ac:dyDescent="0.25">
      <c r="A37" s="14">
        <v>7</v>
      </c>
      <c r="B37" s="14">
        <v>702</v>
      </c>
      <c r="C37" s="14"/>
      <c r="D37" s="14" t="s">
        <v>4</v>
      </c>
      <c r="E37" s="16">
        <v>196</v>
      </c>
      <c r="F37" s="42" t="s">
        <v>31</v>
      </c>
      <c r="G37" s="14" t="s">
        <v>5</v>
      </c>
      <c r="H37" s="14"/>
      <c r="I37" s="15"/>
      <c r="J37" s="17"/>
      <c r="K37" s="15"/>
      <c r="L37" s="15"/>
      <c r="M37" s="18"/>
      <c r="N37" s="18"/>
      <c r="O37" s="35" t="s">
        <v>42</v>
      </c>
      <c r="P37" s="25">
        <f t="shared" si="2"/>
        <v>19247.2</v>
      </c>
    </row>
    <row r="38" spans="1:16" x14ac:dyDescent="0.25">
      <c r="A38" s="14">
        <v>7</v>
      </c>
      <c r="B38" s="14">
        <v>703</v>
      </c>
      <c r="C38" s="14"/>
      <c r="D38" s="14" t="s">
        <v>4</v>
      </c>
      <c r="E38" s="16">
        <v>90</v>
      </c>
      <c r="F38" s="42" t="s">
        <v>31</v>
      </c>
      <c r="G38" s="14" t="s">
        <v>5</v>
      </c>
      <c r="H38" s="14"/>
      <c r="I38" s="15"/>
      <c r="J38" s="44"/>
      <c r="K38" s="15"/>
      <c r="L38" s="15"/>
      <c r="M38" s="18"/>
      <c r="N38" s="18"/>
      <c r="O38" s="35" t="s">
        <v>42</v>
      </c>
      <c r="P38" s="25">
        <f t="shared" si="2"/>
        <v>8838</v>
      </c>
    </row>
    <row r="39" spans="1:16" x14ac:dyDescent="0.25">
      <c r="A39" s="14">
        <v>7</v>
      </c>
      <c r="B39" s="14">
        <v>839</v>
      </c>
      <c r="D39" s="14" t="s">
        <v>4</v>
      </c>
      <c r="E39" s="16">
        <v>41</v>
      </c>
      <c r="F39" s="42" t="s">
        <v>31</v>
      </c>
      <c r="G39" s="14" t="s">
        <v>5</v>
      </c>
      <c r="H39" s="14"/>
      <c r="I39" s="15"/>
      <c r="J39" s="17"/>
      <c r="K39" s="15"/>
      <c r="L39" s="15"/>
      <c r="M39" s="18"/>
      <c r="N39" s="18"/>
      <c r="O39" s="35" t="s">
        <v>42</v>
      </c>
      <c r="P39" s="25">
        <v>4026.2</v>
      </c>
    </row>
    <row r="40" spans="1:16" x14ac:dyDescent="0.25">
      <c r="A40" s="14">
        <v>22</v>
      </c>
      <c r="B40" s="14">
        <v>13</v>
      </c>
      <c r="C40" s="14"/>
      <c r="D40" s="14" t="s">
        <v>4</v>
      </c>
      <c r="E40" s="16">
        <v>520</v>
      </c>
      <c r="F40" s="14" t="s">
        <v>20</v>
      </c>
      <c r="G40" s="14" t="s">
        <v>5</v>
      </c>
      <c r="H40" s="14"/>
      <c r="I40" s="15"/>
      <c r="J40" s="17"/>
      <c r="K40" s="15"/>
      <c r="L40" s="17"/>
      <c r="M40" s="18"/>
      <c r="N40" s="18"/>
      <c r="O40" s="26"/>
      <c r="P40" s="38">
        <v>9708.2900000000009</v>
      </c>
    </row>
    <row r="41" spans="1:16" x14ac:dyDescent="0.25">
      <c r="A41" s="14">
        <v>22</v>
      </c>
      <c r="B41" s="14">
        <v>37</v>
      </c>
      <c r="C41" s="36"/>
      <c r="D41" s="14" t="s">
        <v>4</v>
      </c>
      <c r="E41" s="16">
        <v>1219</v>
      </c>
      <c r="F41" s="37" t="s">
        <v>7</v>
      </c>
      <c r="G41" s="14" t="s">
        <v>5</v>
      </c>
      <c r="H41" s="14"/>
      <c r="I41" s="15"/>
      <c r="J41" s="17"/>
      <c r="K41" s="15"/>
      <c r="L41" s="17"/>
      <c r="M41" s="18"/>
      <c r="N41" s="18"/>
      <c r="O41" s="26" t="s">
        <v>43</v>
      </c>
      <c r="P41" s="38">
        <v>25287.18</v>
      </c>
    </row>
    <row r="42" spans="1:16" x14ac:dyDescent="0.25">
      <c r="A42" s="14">
        <v>22</v>
      </c>
      <c r="B42" s="14">
        <v>73</v>
      </c>
      <c r="C42" s="14"/>
      <c r="D42" s="14" t="s">
        <v>4</v>
      </c>
      <c r="E42" s="16">
        <v>2630</v>
      </c>
      <c r="F42" s="37" t="s">
        <v>7</v>
      </c>
      <c r="G42" s="14" t="s">
        <v>5</v>
      </c>
      <c r="H42" s="14"/>
      <c r="I42" s="15"/>
      <c r="J42" s="17"/>
      <c r="K42" s="15"/>
      <c r="L42" s="15"/>
      <c r="M42" s="18"/>
      <c r="N42" s="18"/>
      <c r="O42" s="26" t="s">
        <v>52</v>
      </c>
      <c r="P42" s="38">
        <v>258266</v>
      </c>
    </row>
    <row r="43" spans="1:16" x14ac:dyDescent="0.25">
      <c r="A43" s="14">
        <v>22</v>
      </c>
      <c r="B43" s="14">
        <v>192</v>
      </c>
      <c r="C43" s="14"/>
      <c r="D43" s="37" t="s">
        <v>38</v>
      </c>
      <c r="E43" s="16">
        <v>195</v>
      </c>
      <c r="F43" s="37" t="s">
        <v>32</v>
      </c>
      <c r="G43" s="14" t="s">
        <v>5</v>
      </c>
      <c r="H43" s="14"/>
      <c r="I43" s="15"/>
      <c r="J43" s="17"/>
      <c r="K43" s="15"/>
      <c r="L43" s="17"/>
      <c r="M43" s="18"/>
      <c r="N43" s="18"/>
      <c r="O43" s="46" t="s">
        <v>38</v>
      </c>
      <c r="P43" s="25">
        <v>88502</v>
      </c>
    </row>
    <row r="44" spans="1:16" x14ac:dyDescent="0.25">
      <c r="A44" s="14">
        <v>22</v>
      </c>
      <c r="B44" s="42">
        <v>193</v>
      </c>
      <c r="C44" s="14"/>
      <c r="D44" s="37" t="s">
        <v>38</v>
      </c>
      <c r="E44" s="16">
        <v>195</v>
      </c>
      <c r="F44" s="37" t="s">
        <v>32</v>
      </c>
      <c r="G44" s="14" t="s">
        <v>5</v>
      </c>
      <c r="H44" s="37"/>
      <c r="I44" s="15"/>
      <c r="J44" s="17"/>
      <c r="K44" s="15"/>
      <c r="L44" s="17"/>
      <c r="M44" s="18"/>
      <c r="N44" s="18"/>
      <c r="O44" s="46" t="s">
        <v>38</v>
      </c>
      <c r="P44" s="25">
        <v>91265</v>
      </c>
    </row>
    <row r="45" spans="1:16" x14ac:dyDescent="0.25">
      <c r="A45" s="14">
        <v>22</v>
      </c>
      <c r="B45" s="14">
        <v>194</v>
      </c>
      <c r="C45" s="14"/>
      <c r="D45" s="14" t="s">
        <v>4</v>
      </c>
      <c r="E45" s="16">
        <v>220</v>
      </c>
      <c r="F45" s="37" t="s">
        <v>32</v>
      </c>
      <c r="G45" s="14" t="s">
        <v>5</v>
      </c>
      <c r="H45" s="14"/>
      <c r="I45" s="15"/>
      <c r="J45" s="17"/>
      <c r="K45" s="15"/>
      <c r="L45" s="17"/>
      <c r="M45" s="18"/>
      <c r="N45" s="18"/>
      <c r="O45" s="26" t="s">
        <v>34</v>
      </c>
      <c r="P45" s="25">
        <v>21604</v>
      </c>
    </row>
    <row r="46" spans="1:16" x14ac:dyDescent="0.25">
      <c r="A46" s="14">
        <v>22</v>
      </c>
      <c r="B46" s="14">
        <v>195</v>
      </c>
      <c r="C46" s="14"/>
      <c r="D46" s="37" t="s">
        <v>38</v>
      </c>
      <c r="E46" s="16">
        <v>99</v>
      </c>
      <c r="F46" s="37" t="s">
        <v>32</v>
      </c>
      <c r="G46" s="14" t="s">
        <v>5</v>
      </c>
      <c r="H46" s="37"/>
      <c r="I46" s="15"/>
      <c r="J46" s="17"/>
      <c r="K46" s="15"/>
      <c r="L46" s="17"/>
      <c r="M46" s="18"/>
      <c r="N46" s="18"/>
      <c r="O46" s="46" t="s">
        <v>38</v>
      </c>
      <c r="P46" s="25">
        <v>55313</v>
      </c>
    </row>
    <row r="47" spans="1:16" x14ac:dyDescent="0.25">
      <c r="A47" s="14">
        <v>22</v>
      </c>
      <c r="B47" s="14">
        <v>319</v>
      </c>
      <c r="C47" s="14"/>
      <c r="D47" s="37" t="s">
        <v>38</v>
      </c>
      <c r="E47" s="16">
        <v>115</v>
      </c>
      <c r="F47" s="37" t="s">
        <v>32</v>
      </c>
      <c r="G47" s="14" t="s">
        <v>5</v>
      </c>
      <c r="H47" s="37"/>
      <c r="I47" s="15"/>
      <c r="J47" s="17"/>
      <c r="K47" s="15"/>
      <c r="L47" s="17"/>
      <c r="M47" s="18"/>
      <c r="N47" s="18"/>
      <c r="O47" s="46" t="s">
        <v>38</v>
      </c>
      <c r="P47" s="25">
        <v>46960</v>
      </c>
    </row>
    <row r="48" spans="1:16" x14ac:dyDescent="0.25">
      <c r="A48" s="14">
        <v>22</v>
      </c>
      <c r="B48" s="14" t="s">
        <v>61</v>
      </c>
      <c r="C48" s="36"/>
      <c r="D48" s="37" t="s">
        <v>38</v>
      </c>
      <c r="E48" s="16">
        <v>42</v>
      </c>
      <c r="F48" s="37" t="s">
        <v>32</v>
      </c>
      <c r="G48" s="14" t="s">
        <v>5</v>
      </c>
      <c r="H48" s="37"/>
      <c r="I48" s="15"/>
      <c r="J48" s="17"/>
      <c r="K48" s="15"/>
      <c r="L48" s="17"/>
      <c r="M48" s="18"/>
      <c r="N48" s="18"/>
      <c r="O48" s="46" t="s">
        <v>38</v>
      </c>
      <c r="P48" s="25">
        <v>27660</v>
      </c>
    </row>
    <row r="49" spans="1:16" x14ac:dyDescent="0.25">
      <c r="A49" s="14">
        <v>22</v>
      </c>
      <c r="B49" s="14">
        <v>324</v>
      </c>
      <c r="C49" s="14"/>
      <c r="D49" s="37" t="s">
        <v>38</v>
      </c>
      <c r="E49" s="16">
        <v>251</v>
      </c>
      <c r="F49" s="37" t="s">
        <v>32</v>
      </c>
      <c r="G49" s="14" t="s">
        <v>5</v>
      </c>
      <c r="H49" s="37"/>
      <c r="I49" s="15"/>
      <c r="J49" s="17"/>
      <c r="K49" s="15"/>
      <c r="L49" s="17"/>
      <c r="M49" s="18"/>
      <c r="N49" s="18"/>
      <c r="O49" s="46" t="s">
        <v>38</v>
      </c>
      <c r="P49" s="25">
        <v>91273</v>
      </c>
    </row>
    <row r="50" spans="1:16" x14ac:dyDescent="0.25">
      <c r="A50" s="14">
        <v>22</v>
      </c>
      <c r="B50" s="14">
        <v>401</v>
      </c>
      <c r="C50" s="36"/>
      <c r="D50" s="14" t="s">
        <v>4</v>
      </c>
      <c r="E50" s="16">
        <v>463</v>
      </c>
      <c r="F50" s="37" t="s">
        <v>7</v>
      </c>
      <c r="G50" s="14" t="s">
        <v>5</v>
      </c>
      <c r="H50" s="14"/>
      <c r="I50" s="15"/>
      <c r="J50" s="17"/>
      <c r="K50" s="15"/>
      <c r="L50" s="17"/>
      <c r="M50" s="18"/>
      <c r="N50" s="18"/>
      <c r="O50" s="26" t="s">
        <v>43</v>
      </c>
      <c r="P50" s="25">
        <v>9604.56</v>
      </c>
    </row>
    <row r="51" spans="1:16" x14ac:dyDescent="0.25">
      <c r="A51" s="14">
        <v>22</v>
      </c>
      <c r="B51" s="14">
        <v>805</v>
      </c>
      <c r="C51" s="14"/>
      <c r="D51" s="14" t="s">
        <v>4</v>
      </c>
      <c r="E51" s="16">
        <v>60</v>
      </c>
      <c r="F51" s="14" t="s">
        <v>20</v>
      </c>
      <c r="G51" s="14" t="s">
        <v>5</v>
      </c>
      <c r="H51" s="14"/>
      <c r="I51" s="15"/>
      <c r="J51" s="15"/>
      <c r="K51" s="15"/>
      <c r="L51" s="15"/>
      <c r="M51" s="18"/>
      <c r="N51" s="18"/>
      <c r="O51" s="26"/>
      <c r="P51" s="25">
        <v>1244.6500000000001</v>
      </c>
    </row>
    <row r="52" spans="1:16" x14ac:dyDescent="0.25">
      <c r="A52" s="14">
        <v>22</v>
      </c>
      <c r="B52" s="14">
        <v>1045</v>
      </c>
      <c r="C52" s="14"/>
      <c r="D52" s="14" t="s">
        <v>4</v>
      </c>
      <c r="E52" s="16">
        <v>3</v>
      </c>
      <c r="F52" s="14" t="s">
        <v>20</v>
      </c>
      <c r="G52" s="14" t="s">
        <v>5</v>
      </c>
      <c r="H52" s="14"/>
      <c r="I52" s="15"/>
      <c r="J52" s="17"/>
      <c r="K52" s="15"/>
      <c r="L52" s="15"/>
      <c r="M52" s="18"/>
      <c r="N52" s="18"/>
      <c r="O52" s="26" t="s">
        <v>17</v>
      </c>
      <c r="P52" s="25">
        <v>62.23</v>
      </c>
    </row>
    <row r="53" spans="1:16" x14ac:dyDescent="0.25">
      <c r="A53" s="14">
        <v>22</v>
      </c>
      <c r="B53" s="14">
        <v>1292</v>
      </c>
      <c r="C53" s="14"/>
      <c r="D53" s="14" t="s">
        <v>4</v>
      </c>
      <c r="E53" s="16">
        <v>16</v>
      </c>
      <c r="F53" s="37" t="s">
        <v>7</v>
      </c>
      <c r="G53" s="14" t="s">
        <v>5</v>
      </c>
      <c r="H53" s="14"/>
      <c r="I53" s="15"/>
      <c r="J53" s="17"/>
      <c r="K53" s="15"/>
      <c r="L53" s="17"/>
      <c r="M53" s="18"/>
      <c r="N53" s="18"/>
      <c r="O53" s="35" t="s">
        <v>42</v>
      </c>
      <c r="P53" s="25">
        <v>1571.2</v>
      </c>
    </row>
    <row r="54" spans="1:16" x14ac:dyDescent="0.25">
      <c r="A54" s="14">
        <v>22</v>
      </c>
      <c r="B54" s="14">
        <v>1293</v>
      </c>
      <c r="C54" s="14"/>
      <c r="D54" s="14" t="s">
        <v>4</v>
      </c>
      <c r="E54" s="16">
        <v>14</v>
      </c>
      <c r="F54" s="37" t="s">
        <v>7</v>
      </c>
      <c r="G54" s="14" t="s">
        <v>5</v>
      </c>
      <c r="H54" s="14"/>
      <c r="I54" s="15"/>
      <c r="J54" s="17"/>
      <c r="K54" s="15"/>
      <c r="L54" s="15"/>
      <c r="M54" s="18"/>
      <c r="N54" s="18"/>
      <c r="O54" s="35" t="s">
        <v>42</v>
      </c>
      <c r="P54" s="25">
        <v>1374.8</v>
      </c>
    </row>
    <row r="55" spans="1:16" x14ac:dyDescent="0.25">
      <c r="A55" s="14">
        <v>22</v>
      </c>
      <c r="B55" s="14">
        <v>1294</v>
      </c>
      <c r="C55" s="14"/>
      <c r="D55" s="14" t="s">
        <v>4</v>
      </c>
      <c r="E55" s="16">
        <v>43</v>
      </c>
      <c r="F55" s="37" t="s">
        <v>7</v>
      </c>
      <c r="G55" s="14" t="s">
        <v>5</v>
      </c>
      <c r="H55" s="14"/>
      <c r="I55" s="15"/>
      <c r="J55" s="17"/>
      <c r="K55" s="15"/>
      <c r="L55" s="15"/>
      <c r="M55" s="18"/>
      <c r="N55" s="18"/>
      <c r="O55" s="35" t="s">
        <v>42</v>
      </c>
      <c r="P55" s="25">
        <v>4222.6000000000004</v>
      </c>
    </row>
    <row r="56" spans="1:16" x14ac:dyDescent="0.25">
      <c r="A56" s="14">
        <v>22</v>
      </c>
      <c r="B56" s="14">
        <v>1295</v>
      </c>
      <c r="C56" s="14"/>
      <c r="D56" s="14" t="s">
        <v>4</v>
      </c>
      <c r="E56" s="16">
        <v>6</v>
      </c>
      <c r="F56" s="37" t="s">
        <v>7</v>
      </c>
      <c r="G56" s="14" t="s">
        <v>5</v>
      </c>
      <c r="H56" s="14"/>
      <c r="I56" s="15"/>
      <c r="J56" s="17"/>
      <c r="K56" s="15"/>
      <c r="L56" s="15"/>
      <c r="M56" s="18"/>
      <c r="N56" s="18"/>
      <c r="O56" s="35" t="s">
        <v>42</v>
      </c>
      <c r="P56" s="25">
        <v>589.20000000000005</v>
      </c>
    </row>
    <row r="57" spans="1:16" x14ac:dyDescent="0.25">
      <c r="A57" s="14">
        <v>22</v>
      </c>
      <c r="B57" s="14">
        <v>1296</v>
      </c>
      <c r="C57" s="14"/>
      <c r="D57" s="14" t="s">
        <v>4</v>
      </c>
      <c r="E57" s="16">
        <v>112</v>
      </c>
      <c r="F57" s="37" t="s">
        <v>7</v>
      </c>
      <c r="G57" s="14" t="s">
        <v>5</v>
      </c>
      <c r="H57" s="14"/>
      <c r="I57" s="15"/>
      <c r="J57" s="17"/>
      <c r="K57" s="15"/>
      <c r="L57" s="15"/>
      <c r="M57" s="18"/>
      <c r="N57" s="18"/>
      <c r="O57" s="35" t="s">
        <v>42</v>
      </c>
      <c r="P57" s="25">
        <v>10998.4</v>
      </c>
    </row>
    <row r="58" spans="1:16" x14ac:dyDescent="0.25">
      <c r="A58" s="14">
        <v>22</v>
      </c>
      <c r="B58" s="14">
        <v>1299</v>
      </c>
      <c r="C58" s="14"/>
      <c r="D58" s="14" t="s">
        <v>4</v>
      </c>
      <c r="E58" s="16">
        <v>67</v>
      </c>
      <c r="F58" s="37" t="s">
        <v>7</v>
      </c>
      <c r="G58" s="14" t="s">
        <v>5</v>
      </c>
      <c r="H58" s="14"/>
      <c r="I58" s="15"/>
      <c r="J58" s="17"/>
      <c r="K58" s="15"/>
      <c r="L58" s="15"/>
      <c r="M58" s="18"/>
      <c r="N58" s="18"/>
      <c r="O58" s="35" t="s">
        <v>42</v>
      </c>
      <c r="P58" s="25">
        <v>6579.4</v>
      </c>
    </row>
    <row r="59" spans="1:16" x14ac:dyDescent="0.25">
      <c r="A59" s="14">
        <v>22</v>
      </c>
      <c r="B59" s="14">
        <v>1300</v>
      </c>
      <c r="C59" s="14"/>
      <c r="D59" s="14" t="s">
        <v>4</v>
      </c>
      <c r="E59" s="16">
        <v>78</v>
      </c>
      <c r="F59" s="37" t="s">
        <v>7</v>
      </c>
      <c r="G59" s="14" t="s">
        <v>5</v>
      </c>
      <c r="H59" s="14"/>
      <c r="I59" s="15"/>
      <c r="J59" s="17"/>
      <c r="K59" s="15"/>
      <c r="L59" s="17"/>
      <c r="M59" s="18"/>
      <c r="N59" s="18"/>
      <c r="O59" s="35" t="s">
        <v>42</v>
      </c>
      <c r="P59" s="25">
        <v>7659.6</v>
      </c>
    </row>
    <row r="60" spans="1:16" x14ac:dyDescent="0.25">
      <c r="A60" s="14">
        <v>22</v>
      </c>
      <c r="B60" s="14">
        <v>1301</v>
      </c>
      <c r="C60" s="14"/>
      <c r="D60" s="14" t="s">
        <v>4</v>
      </c>
      <c r="E60" s="16">
        <v>86</v>
      </c>
      <c r="F60" s="37" t="s">
        <v>7</v>
      </c>
      <c r="G60" s="14" t="s">
        <v>5</v>
      </c>
      <c r="H60" s="14"/>
      <c r="I60" s="15"/>
      <c r="J60" s="17"/>
      <c r="K60" s="15"/>
      <c r="L60" s="17"/>
      <c r="M60" s="18"/>
      <c r="N60" s="18"/>
      <c r="O60" s="35" t="s">
        <v>42</v>
      </c>
      <c r="P60" s="25">
        <v>8445.2000000000007</v>
      </c>
    </row>
    <row r="61" spans="1:16" x14ac:dyDescent="0.25">
      <c r="A61" s="14">
        <v>22</v>
      </c>
      <c r="B61" s="14">
        <v>1302</v>
      </c>
      <c r="C61" s="14"/>
      <c r="D61" s="14" t="s">
        <v>4</v>
      </c>
      <c r="E61" s="16">
        <v>86</v>
      </c>
      <c r="F61" s="37" t="s">
        <v>7</v>
      </c>
      <c r="G61" s="14" t="s">
        <v>5</v>
      </c>
      <c r="H61" s="14"/>
      <c r="I61" s="15"/>
      <c r="J61" s="17"/>
      <c r="K61" s="15"/>
      <c r="L61" s="17"/>
      <c r="M61" s="18"/>
      <c r="N61" s="18"/>
      <c r="O61" s="35" t="s">
        <v>42</v>
      </c>
      <c r="P61" s="25">
        <v>8445.2000000000007</v>
      </c>
    </row>
    <row r="62" spans="1:16" x14ac:dyDescent="0.25">
      <c r="A62" s="14">
        <v>22</v>
      </c>
      <c r="B62" s="14">
        <v>1303</v>
      </c>
      <c r="C62" s="14"/>
      <c r="D62" s="14" t="s">
        <v>4</v>
      </c>
      <c r="E62" s="16">
        <v>53</v>
      </c>
      <c r="F62" s="37" t="s">
        <v>7</v>
      </c>
      <c r="G62" s="14" t="s">
        <v>5</v>
      </c>
      <c r="H62" s="14"/>
      <c r="I62" s="15"/>
      <c r="J62" s="17"/>
      <c r="K62" s="15"/>
      <c r="L62" s="17"/>
      <c r="M62" s="18"/>
      <c r="N62" s="18"/>
      <c r="O62" s="35" t="s">
        <v>42</v>
      </c>
      <c r="P62" s="25">
        <v>5204.6000000000004</v>
      </c>
    </row>
    <row r="63" spans="1:16" x14ac:dyDescent="0.25">
      <c r="A63" s="14">
        <v>22</v>
      </c>
      <c r="B63" s="14">
        <v>1307</v>
      </c>
      <c r="C63" s="14"/>
      <c r="D63" s="14" t="s">
        <v>4</v>
      </c>
      <c r="E63" s="16">
        <v>70</v>
      </c>
      <c r="F63" s="37" t="s">
        <v>7</v>
      </c>
      <c r="G63" s="14" t="s">
        <v>5</v>
      </c>
      <c r="H63" s="14"/>
      <c r="I63" s="15"/>
      <c r="J63" s="17"/>
      <c r="K63" s="15"/>
      <c r="L63" s="15"/>
      <c r="M63" s="18"/>
      <c r="N63" s="18"/>
      <c r="O63" s="35" t="s">
        <v>42</v>
      </c>
      <c r="P63" s="25">
        <v>6874</v>
      </c>
    </row>
    <row r="64" spans="1:16" x14ac:dyDescent="0.25">
      <c r="A64" s="14">
        <v>22</v>
      </c>
      <c r="B64" s="14">
        <v>1308</v>
      </c>
      <c r="C64" s="14"/>
      <c r="D64" s="14" t="s">
        <v>4</v>
      </c>
      <c r="E64" s="16">
        <v>75</v>
      </c>
      <c r="F64" s="37" t="s">
        <v>7</v>
      </c>
      <c r="G64" s="14" t="s">
        <v>5</v>
      </c>
      <c r="H64" s="14"/>
      <c r="I64" s="15"/>
      <c r="J64" s="17"/>
      <c r="K64" s="15"/>
      <c r="L64" s="17"/>
      <c r="M64" s="18"/>
      <c r="N64" s="18"/>
      <c r="O64" s="35" t="s">
        <v>42</v>
      </c>
      <c r="P64" s="25">
        <v>1555.82</v>
      </c>
    </row>
    <row r="65" spans="1:16" x14ac:dyDescent="0.25">
      <c r="A65" s="14">
        <v>22</v>
      </c>
      <c r="B65" s="14">
        <v>1311</v>
      </c>
      <c r="C65" s="14"/>
      <c r="D65" s="14" t="s">
        <v>4</v>
      </c>
      <c r="E65" s="16">
        <v>68</v>
      </c>
      <c r="F65" s="37" t="s">
        <v>7</v>
      </c>
      <c r="G65" s="14" t="s">
        <v>5</v>
      </c>
      <c r="H65" s="14"/>
      <c r="I65" s="15"/>
      <c r="J65" s="17"/>
      <c r="K65" s="15"/>
      <c r="L65" s="17"/>
      <c r="M65" s="18"/>
      <c r="N65" s="18"/>
      <c r="O65" s="35" t="s">
        <v>42</v>
      </c>
      <c r="P65" s="25">
        <v>6677.6</v>
      </c>
    </row>
    <row r="66" spans="1:16" x14ac:dyDescent="0.25">
      <c r="A66" s="14">
        <v>22</v>
      </c>
      <c r="B66" s="14">
        <v>1315</v>
      </c>
      <c r="C66" s="14"/>
      <c r="D66" s="14" t="s">
        <v>4</v>
      </c>
      <c r="E66" s="16">
        <v>117</v>
      </c>
      <c r="F66" s="37" t="s">
        <v>8</v>
      </c>
      <c r="G66" s="14" t="s">
        <v>5</v>
      </c>
      <c r="H66" s="14"/>
      <c r="I66" s="15"/>
      <c r="J66" s="17"/>
      <c r="K66" s="15"/>
      <c r="L66" s="15"/>
      <c r="M66" s="18"/>
      <c r="N66" s="18"/>
      <c r="O66" s="35" t="s">
        <v>42</v>
      </c>
      <c r="P66" s="25">
        <v>11489.4</v>
      </c>
    </row>
    <row r="67" spans="1:16" x14ac:dyDescent="0.25">
      <c r="A67" s="14">
        <v>22</v>
      </c>
      <c r="B67" s="14">
        <v>1316</v>
      </c>
      <c r="C67" s="14"/>
      <c r="D67" s="14" t="s">
        <v>4</v>
      </c>
      <c r="E67" s="16">
        <v>105</v>
      </c>
      <c r="F67" s="37" t="s">
        <v>8</v>
      </c>
      <c r="G67" s="14" t="s">
        <v>5</v>
      </c>
      <c r="H67" s="14"/>
      <c r="I67" s="15"/>
      <c r="J67" s="17"/>
      <c r="K67" s="15"/>
      <c r="L67" s="15"/>
      <c r="M67" s="18"/>
      <c r="N67" s="18"/>
      <c r="O67" s="47" t="s">
        <v>42</v>
      </c>
      <c r="P67" s="25">
        <v>10311</v>
      </c>
    </row>
    <row r="68" spans="1:16" x14ac:dyDescent="0.25">
      <c r="A68" s="14">
        <v>22</v>
      </c>
      <c r="B68" s="14">
        <v>1318</v>
      </c>
      <c r="C68" s="14"/>
      <c r="D68" s="14" t="s">
        <v>4</v>
      </c>
      <c r="E68" s="16">
        <v>116</v>
      </c>
      <c r="F68" s="37" t="s">
        <v>10</v>
      </c>
      <c r="G68" s="14" t="s">
        <v>5</v>
      </c>
      <c r="H68" s="14"/>
      <c r="I68" s="15"/>
      <c r="J68" s="17"/>
      <c r="K68" s="15"/>
      <c r="L68" s="17"/>
      <c r="M68" s="18"/>
      <c r="N68" s="18"/>
      <c r="O68" s="47" t="s">
        <v>42</v>
      </c>
      <c r="P68" s="25">
        <v>11391.2</v>
      </c>
    </row>
    <row r="69" spans="1:16" x14ac:dyDescent="0.25">
      <c r="A69" s="14">
        <v>22</v>
      </c>
      <c r="B69" s="14">
        <v>1319</v>
      </c>
      <c r="C69" s="14"/>
      <c r="D69" s="14" t="s">
        <v>4</v>
      </c>
      <c r="E69" s="16">
        <v>181</v>
      </c>
      <c r="F69" s="37" t="s">
        <v>10</v>
      </c>
      <c r="G69" s="14" t="s">
        <v>5</v>
      </c>
      <c r="H69" s="14"/>
      <c r="I69" s="15"/>
      <c r="J69" s="17"/>
      <c r="K69" s="15"/>
      <c r="L69" s="17"/>
      <c r="M69" s="18"/>
      <c r="N69" s="18"/>
      <c r="O69" s="47" t="s">
        <v>42</v>
      </c>
      <c r="P69" s="25">
        <v>17774.2</v>
      </c>
    </row>
    <row r="70" spans="1:16" x14ac:dyDescent="0.25">
      <c r="A70" s="14">
        <v>22</v>
      </c>
      <c r="B70" s="14">
        <v>1320</v>
      </c>
      <c r="C70" s="14"/>
      <c r="D70" s="14" t="s">
        <v>4</v>
      </c>
      <c r="E70" s="16">
        <v>228</v>
      </c>
      <c r="F70" s="37" t="s">
        <v>10</v>
      </c>
      <c r="G70" s="14" t="s">
        <v>5</v>
      </c>
      <c r="H70" s="14"/>
      <c r="I70" s="15"/>
      <c r="J70" s="17"/>
      <c r="K70" s="15"/>
      <c r="L70" s="17"/>
      <c r="M70" s="18"/>
      <c r="N70" s="18"/>
      <c r="O70" s="47" t="s">
        <v>42</v>
      </c>
      <c r="P70" s="25">
        <v>22389.599999999999</v>
      </c>
    </row>
    <row r="71" spans="1:16" x14ac:dyDescent="0.25">
      <c r="A71" s="14">
        <v>22</v>
      </c>
      <c r="B71" s="14">
        <v>1322</v>
      </c>
      <c r="C71" s="14"/>
      <c r="D71" s="14" t="s">
        <v>4</v>
      </c>
      <c r="E71" s="16">
        <v>60</v>
      </c>
      <c r="F71" s="37" t="s">
        <v>10</v>
      </c>
      <c r="G71" s="14" t="s">
        <v>5</v>
      </c>
      <c r="H71" s="14"/>
      <c r="I71" s="15"/>
      <c r="J71" s="17"/>
      <c r="K71" s="15"/>
      <c r="L71" s="17"/>
      <c r="M71" s="18"/>
      <c r="N71" s="18"/>
      <c r="O71" s="47" t="s">
        <v>42</v>
      </c>
      <c r="P71" s="25">
        <v>1244.6500000000001</v>
      </c>
    </row>
    <row r="72" spans="1:16" x14ac:dyDescent="0.25">
      <c r="A72" s="14">
        <v>22</v>
      </c>
      <c r="B72" s="14">
        <v>1323</v>
      </c>
      <c r="C72" s="14"/>
      <c r="D72" s="14" t="s">
        <v>4</v>
      </c>
      <c r="E72" s="16">
        <v>14</v>
      </c>
      <c r="F72" s="37" t="s">
        <v>10</v>
      </c>
      <c r="G72" s="14" t="s">
        <v>5</v>
      </c>
      <c r="H72" s="14"/>
      <c r="I72" s="15"/>
      <c r="J72" s="17"/>
      <c r="K72" s="15"/>
      <c r="L72" s="17"/>
      <c r="M72" s="18"/>
      <c r="N72" s="18"/>
      <c r="O72" s="47" t="s">
        <v>42</v>
      </c>
      <c r="P72" s="25">
        <v>290.42</v>
      </c>
    </row>
    <row r="73" spans="1:16" x14ac:dyDescent="0.25">
      <c r="A73" s="14">
        <v>22</v>
      </c>
      <c r="B73" s="14">
        <v>1328</v>
      </c>
      <c r="C73" s="14"/>
      <c r="D73" s="14" t="s">
        <v>4</v>
      </c>
      <c r="E73" s="16">
        <v>23</v>
      </c>
      <c r="F73" s="37" t="s">
        <v>7</v>
      </c>
      <c r="G73" s="14" t="s">
        <v>5</v>
      </c>
      <c r="H73" s="14"/>
      <c r="I73" s="15"/>
      <c r="J73" s="17"/>
      <c r="K73" s="15"/>
      <c r="L73" s="15"/>
      <c r="M73" s="18"/>
      <c r="N73" s="18"/>
      <c r="O73" s="47" t="s">
        <v>42</v>
      </c>
      <c r="P73" s="25">
        <v>2258.6</v>
      </c>
    </row>
    <row r="74" spans="1:16" x14ac:dyDescent="0.25">
      <c r="A74" s="14">
        <v>22</v>
      </c>
      <c r="B74" s="14">
        <v>1329</v>
      </c>
      <c r="C74" s="14"/>
      <c r="D74" s="14" t="s">
        <v>4</v>
      </c>
      <c r="E74" s="16">
        <v>38</v>
      </c>
      <c r="F74" s="37" t="s">
        <v>7</v>
      </c>
      <c r="G74" s="14" t="s">
        <v>5</v>
      </c>
      <c r="H74" s="14"/>
      <c r="I74" s="15"/>
      <c r="J74" s="17"/>
      <c r="K74" s="15"/>
      <c r="L74" s="15"/>
      <c r="M74" s="18"/>
      <c r="N74" s="18"/>
      <c r="O74" s="47" t="s">
        <v>42</v>
      </c>
      <c r="P74" s="25">
        <v>3731.6</v>
      </c>
    </row>
    <row r="75" spans="1:16" x14ac:dyDescent="0.25">
      <c r="A75" s="14">
        <v>22</v>
      </c>
      <c r="B75" s="14">
        <v>1331</v>
      </c>
      <c r="C75" s="14"/>
      <c r="D75" s="14" t="s">
        <v>4</v>
      </c>
      <c r="E75" s="16">
        <v>25</v>
      </c>
      <c r="F75" s="37" t="s">
        <v>7</v>
      </c>
      <c r="G75" s="14" t="s">
        <v>5</v>
      </c>
      <c r="H75" s="14"/>
      <c r="I75" s="15"/>
      <c r="J75" s="17"/>
      <c r="K75" s="15"/>
      <c r="L75" s="15"/>
      <c r="M75" s="18"/>
      <c r="N75" s="18"/>
      <c r="O75" s="47" t="s">
        <v>42</v>
      </c>
      <c r="P75" s="25">
        <v>2455</v>
      </c>
    </row>
    <row r="76" spans="1:16" x14ac:dyDescent="0.25">
      <c r="A76" s="14">
        <v>22</v>
      </c>
      <c r="B76" s="14">
        <v>1332</v>
      </c>
      <c r="C76" s="14"/>
      <c r="D76" s="14" t="s">
        <v>4</v>
      </c>
      <c r="E76" s="16">
        <v>630</v>
      </c>
      <c r="F76" s="37" t="s">
        <v>9</v>
      </c>
      <c r="G76" s="14" t="s">
        <v>5</v>
      </c>
      <c r="H76" s="14"/>
      <c r="I76" s="15"/>
      <c r="J76" s="17"/>
      <c r="K76" s="15"/>
      <c r="L76" s="15"/>
      <c r="M76" s="18"/>
      <c r="N76" s="18"/>
      <c r="O76" s="47" t="s">
        <v>42</v>
      </c>
      <c r="P76" s="25">
        <v>61866</v>
      </c>
    </row>
    <row r="77" spans="1:16" x14ac:dyDescent="0.25">
      <c r="A77" s="14">
        <v>22</v>
      </c>
      <c r="B77" s="14">
        <v>1337</v>
      </c>
      <c r="C77" s="14"/>
      <c r="D77" s="14" t="s">
        <v>4</v>
      </c>
      <c r="E77" s="16">
        <v>5</v>
      </c>
      <c r="F77" s="37" t="s">
        <v>10</v>
      </c>
      <c r="G77" s="14" t="s">
        <v>5</v>
      </c>
      <c r="H77" s="14"/>
      <c r="I77" s="15"/>
      <c r="J77" s="17"/>
      <c r="K77" s="15"/>
      <c r="L77" s="15"/>
      <c r="M77" s="18"/>
      <c r="N77" s="18"/>
      <c r="O77" s="47" t="s">
        <v>42</v>
      </c>
      <c r="P77" s="25">
        <v>1991.44</v>
      </c>
    </row>
    <row r="78" spans="1:16" x14ac:dyDescent="0.25">
      <c r="A78" s="14">
        <v>22</v>
      </c>
      <c r="B78" s="14">
        <v>1338</v>
      </c>
      <c r="C78" s="14"/>
      <c r="D78" s="14" t="s">
        <v>4</v>
      </c>
      <c r="E78" s="16">
        <v>635</v>
      </c>
      <c r="F78" s="37" t="s">
        <v>7</v>
      </c>
      <c r="G78" s="14" t="s">
        <v>5</v>
      </c>
      <c r="H78" s="14"/>
      <c r="I78" s="15"/>
      <c r="J78" s="17"/>
      <c r="K78" s="15"/>
      <c r="L78" s="15"/>
      <c r="M78" s="18"/>
      <c r="N78" s="18"/>
      <c r="O78" s="47" t="s">
        <v>42</v>
      </c>
      <c r="P78" s="25">
        <v>13172.57</v>
      </c>
    </row>
    <row r="79" spans="1:16" x14ac:dyDescent="0.25">
      <c r="A79" s="14">
        <v>22</v>
      </c>
      <c r="B79" s="14">
        <v>1339</v>
      </c>
      <c r="C79" s="14"/>
      <c r="D79" s="14" t="s">
        <v>4</v>
      </c>
      <c r="E79" s="16">
        <v>519</v>
      </c>
      <c r="F79" s="37" t="s">
        <v>7</v>
      </c>
      <c r="G79" s="14" t="s">
        <v>5</v>
      </c>
      <c r="H79" s="14"/>
      <c r="I79" s="15"/>
      <c r="J79" s="17"/>
      <c r="K79" s="15"/>
      <c r="L79" s="17"/>
      <c r="M79" s="18"/>
      <c r="N79" s="18"/>
      <c r="O79" s="47" t="s">
        <v>54</v>
      </c>
      <c r="P79" s="48">
        <v>50965.8</v>
      </c>
    </row>
    <row r="80" spans="1:16" x14ac:dyDescent="0.25">
      <c r="A80" s="14">
        <v>22</v>
      </c>
      <c r="B80" s="14">
        <v>1411</v>
      </c>
      <c r="C80" s="14"/>
      <c r="D80" s="14" t="s">
        <v>4</v>
      </c>
      <c r="E80" s="16">
        <v>16</v>
      </c>
      <c r="F80" s="32" t="s">
        <v>6</v>
      </c>
      <c r="G80" s="14" t="s">
        <v>5</v>
      </c>
      <c r="H80" s="14"/>
      <c r="I80" s="15"/>
      <c r="J80" s="17"/>
      <c r="K80" s="15"/>
      <c r="L80" s="17"/>
      <c r="M80" s="15"/>
      <c r="N80" s="17"/>
      <c r="O80" s="49"/>
      <c r="P80" s="48">
        <v>165.95</v>
      </c>
    </row>
    <row r="81" spans="1:16" x14ac:dyDescent="0.25">
      <c r="A81" s="14">
        <v>22</v>
      </c>
      <c r="B81" s="14">
        <v>1416</v>
      </c>
      <c r="C81" s="14"/>
      <c r="D81" s="14" t="s">
        <v>4</v>
      </c>
      <c r="E81" s="16">
        <v>6</v>
      </c>
      <c r="F81" s="32" t="s">
        <v>6</v>
      </c>
      <c r="G81" s="14" t="s">
        <v>5</v>
      </c>
      <c r="H81" s="14"/>
      <c r="I81" s="15"/>
      <c r="J81" s="17"/>
      <c r="K81" s="15"/>
      <c r="L81" s="17"/>
      <c r="M81" s="18"/>
      <c r="N81" s="18"/>
      <c r="O81" s="26"/>
      <c r="P81" s="48">
        <v>62.23</v>
      </c>
    </row>
    <row r="82" spans="1:16" x14ac:dyDescent="0.25">
      <c r="A82" s="14">
        <v>22</v>
      </c>
      <c r="B82" s="14">
        <v>1417</v>
      </c>
      <c r="C82" s="14"/>
      <c r="D82" s="14" t="s">
        <v>4</v>
      </c>
      <c r="E82" s="16">
        <v>55</v>
      </c>
      <c r="F82" s="32" t="s">
        <v>6</v>
      </c>
      <c r="G82" s="14" t="s">
        <v>5</v>
      </c>
      <c r="H82" s="14"/>
      <c r="I82" s="15"/>
      <c r="J82" s="17"/>
      <c r="K82" s="15"/>
      <c r="L82" s="17"/>
      <c r="M82" s="18"/>
      <c r="N82" s="18"/>
      <c r="O82" s="26"/>
      <c r="P82" s="48">
        <v>570.47</v>
      </c>
    </row>
    <row r="83" spans="1:16" x14ac:dyDescent="0.25">
      <c r="A83" s="14">
        <v>22</v>
      </c>
      <c r="B83" s="14">
        <v>1430</v>
      </c>
      <c r="C83" s="14"/>
      <c r="D83" s="14" t="s">
        <v>4</v>
      </c>
      <c r="E83" s="16">
        <v>12</v>
      </c>
      <c r="F83" s="32" t="s">
        <v>6</v>
      </c>
      <c r="G83" s="14" t="s">
        <v>5</v>
      </c>
      <c r="H83" s="14"/>
      <c r="I83" s="15"/>
      <c r="J83" s="17"/>
      <c r="K83" s="15"/>
      <c r="L83" s="17"/>
      <c r="M83" s="18"/>
      <c r="N83" s="18"/>
      <c r="O83" s="26"/>
      <c r="P83" s="48">
        <v>248.93</v>
      </c>
    </row>
    <row r="84" spans="1:16" x14ac:dyDescent="0.25">
      <c r="A84" s="14">
        <v>22</v>
      </c>
      <c r="B84" s="34">
        <v>1432</v>
      </c>
      <c r="C84" s="34"/>
      <c r="D84" s="14" t="s">
        <v>4</v>
      </c>
      <c r="E84" s="16">
        <v>5</v>
      </c>
      <c r="F84" s="32" t="s">
        <v>6</v>
      </c>
      <c r="G84" s="14" t="s">
        <v>5</v>
      </c>
      <c r="H84" s="14"/>
      <c r="I84" s="15"/>
      <c r="J84" s="17"/>
      <c r="K84" s="15"/>
      <c r="L84" s="15"/>
      <c r="M84" s="18"/>
      <c r="N84" s="18"/>
      <c r="O84" s="26"/>
      <c r="P84" s="48">
        <v>103.72</v>
      </c>
    </row>
    <row r="85" spans="1:16" x14ac:dyDescent="0.25">
      <c r="A85" s="14">
        <v>22</v>
      </c>
      <c r="B85" s="34">
        <v>1434</v>
      </c>
      <c r="C85" s="34"/>
      <c r="D85" s="14" t="s">
        <v>4</v>
      </c>
      <c r="E85" s="16">
        <v>5</v>
      </c>
      <c r="F85" s="32" t="s">
        <v>6</v>
      </c>
      <c r="G85" s="14" t="s">
        <v>5</v>
      </c>
      <c r="H85" s="14"/>
      <c r="I85" s="15"/>
      <c r="J85" s="17"/>
      <c r="K85" s="15"/>
      <c r="L85" s="15"/>
      <c r="M85" s="18"/>
      <c r="N85" s="18"/>
      <c r="O85" s="26"/>
      <c r="P85" s="48">
        <v>103.72</v>
      </c>
    </row>
    <row r="86" spans="1:16" x14ac:dyDescent="0.25">
      <c r="A86" s="14">
        <v>22</v>
      </c>
      <c r="B86" s="34">
        <v>1436</v>
      </c>
      <c r="C86" s="14"/>
      <c r="D86" s="14" t="s">
        <v>4</v>
      </c>
      <c r="E86" s="16">
        <v>5</v>
      </c>
      <c r="F86" s="32" t="s">
        <v>6</v>
      </c>
      <c r="G86" s="14" t="s">
        <v>5</v>
      </c>
      <c r="H86" s="14"/>
      <c r="I86" s="15"/>
      <c r="J86" s="17"/>
      <c r="K86" s="15"/>
      <c r="L86" s="15"/>
      <c r="M86" s="18"/>
      <c r="N86" s="18"/>
      <c r="O86" s="26"/>
      <c r="P86" s="48">
        <v>103.72</v>
      </c>
    </row>
    <row r="87" spans="1:16" x14ac:dyDescent="0.25">
      <c r="A87" s="14">
        <v>22</v>
      </c>
      <c r="B87" s="34">
        <v>1438</v>
      </c>
      <c r="C87" s="14"/>
      <c r="D87" s="14" t="s">
        <v>4</v>
      </c>
      <c r="E87" s="16">
        <v>5</v>
      </c>
      <c r="F87" s="32" t="s">
        <v>6</v>
      </c>
      <c r="G87" s="14" t="s">
        <v>5</v>
      </c>
      <c r="H87" s="14"/>
      <c r="I87" s="15"/>
      <c r="J87" s="17"/>
      <c r="K87" s="15"/>
      <c r="L87" s="15"/>
      <c r="M87" s="18"/>
      <c r="N87" s="18"/>
      <c r="O87" s="26"/>
      <c r="P87" s="48">
        <v>103.72</v>
      </c>
    </row>
    <row r="88" spans="1:16" x14ac:dyDescent="0.25">
      <c r="A88" s="14">
        <v>22</v>
      </c>
      <c r="B88" s="14">
        <v>1439</v>
      </c>
      <c r="C88" s="14"/>
      <c r="D88" s="14" t="s">
        <v>4</v>
      </c>
      <c r="E88" s="16">
        <v>40</v>
      </c>
      <c r="F88" s="32" t="s">
        <v>6</v>
      </c>
      <c r="G88" s="14" t="s">
        <v>5</v>
      </c>
      <c r="H88" s="14"/>
      <c r="I88" s="15"/>
      <c r="J88" s="17"/>
      <c r="K88" s="15"/>
      <c r="L88" s="17"/>
      <c r="M88" s="18"/>
      <c r="N88" s="18"/>
      <c r="O88" s="26"/>
      <c r="P88" s="25">
        <v>829.77</v>
      </c>
    </row>
    <row r="89" spans="1:16" x14ac:dyDescent="0.25">
      <c r="A89" s="14">
        <v>22</v>
      </c>
      <c r="B89" s="14">
        <v>1440</v>
      </c>
      <c r="C89" s="14"/>
      <c r="D89" s="14" t="s">
        <v>4</v>
      </c>
      <c r="E89" s="16">
        <v>29</v>
      </c>
      <c r="F89" s="32" t="s">
        <v>6</v>
      </c>
      <c r="G89" s="14" t="s">
        <v>5</v>
      </c>
      <c r="H89" s="14"/>
      <c r="I89" s="15"/>
      <c r="J89" s="17"/>
      <c r="K89" s="15"/>
      <c r="L89" s="17"/>
      <c r="M89" s="18"/>
      <c r="N89" s="18"/>
      <c r="O89" s="26"/>
      <c r="P89" s="25">
        <v>601.58000000000004</v>
      </c>
    </row>
    <row r="90" spans="1:16" x14ac:dyDescent="0.25">
      <c r="A90" s="14">
        <v>28</v>
      </c>
      <c r="B90" s="14">
        <v>115</v>
      </c>
      <c r="C90" s="14">
        <v>2</v>
      </c>
      <c r="D90" s="14" t="s">
        <v>33</v>
      </c>
      <c r="E90" s="16">
        <v>29</v>
      </c>
      <c r="F90" s="32" t="s">
        <v>6</v>
      </c>
      <c r="G90" s="14" t="s">
        <v>5</v>
      </c>
      <c r="H90" s="14"/>
      <c r="I90" s="15"/>
      <c r="J90" s="17"/>
      <c r="K90" s="15"/>
      <c r="L90" s="15"/>
      <c r="M90" s="18"/>
      <c r="N90" s="18"/>
      <c r="O90" s="26" t="s">
        <v>19</v>
      </c>
      <c r="P90" s="25">
        <v>23000</v>
      </c>
    </row>
    <row r="91" spans="1:16" x14ac:dyDescent="0.25">
      <c r="A91" s="14">
        <v>35</v>
      </c>
      <c r="B91" s="14">
        <v>472</v>
      </c>
      <c r="C91" s="27"/>
      <c r="D91" s="14" t="s">
        <v>4</v>
      </c>
      <c r="E91" s="16">
        <v>40</v>
      </c>
      <c r="F91" s="32" t="s">
        <v>21</v>
      </c>
      <c r="G91" s="14" t="s">
        <v>5</v>
      </c>
      <c r="H91" s="14"/>
      <c r="I91" s="50"/>
      <c r="J91" s="51"/>
      <c r="K91" s="15"/>
      <c r="L91" s="15"/>
      <c r="M91" s="18"/>
      <c r="N91" s="18"/>
      <c r="O91" s="26" t="s">
        <v>57</v>
      </c>
      <c r="P91" s="52">
        <v>829.77</v>
      </c>
    </row>
    <row r="92" spans="1:16" x14ac:dyDescent="0.25">
      <c r="A92" s="14">
        <v>36</v>
      </c>
      <c r="B92" s="14">
        <v>51</v>
      </c>
      <c r="C92" s="14"/>
      <c r="D92" s="14" t="s">
        <v>4</v>
      </c>
      <c r="E92" s="16">
        <v>260</v>
      </c>
      <c r="F92" s="45" t="s">
        <v>11</v>
      </c>
      <c r="G92" s="14" t="s">
        <v>5</v>
      </c>
      <c r="H92" s="14"/>
      <c r="I92" s="15"/>
      <c r="J92" s="17"/>
      <c r="K92" s="15"/>
      <c r="L92" s="15"/>
      <c r="M92" s="18"/>
      <c r="N92" s="18"/>
      <c r="O92" s="26" t="s">
        <v>25</v>
      </c>
      <c r="P92" s="25">
        <v>10786.98</v>
      </c>
    </row>
    <row r="93" spans="1:16" x14ac:dyDescent="0.25">
      <c r="A93" s="14">
        <v>36</v>
      </c>
      <c r="B93" s="14">
        <v>662</v>
      </c>
      <c r="C93" s="14"/>
      <c r="D93" s="14" t="s">
        <v>4</v>
      </c>
      <c r="E93" s="16">
        <v>280</v>
      </c>
      <c r="F93" s="53" t="s">
        <v>58</v>
      </c>
      <c r="G93" s="14" t="s">
        <v>5</v>
      </c>
      <c r="H93" s="14"/>
      <c r="I93" s="15"/>
      <c r="J93" s="15"/>
      <c r="K93" s="15"/>
      <c r="L93" s="15"/>
      <c r="M93" s="18"/>
      <c r="N93" s="18"/>
      <c r="O93" s="35" t="s">
        <v>42</v>
      </c>
      <c r="P93" s="25">
        <v>27496</v>
      </c>
    </row>
    <row r="94" spans="1:16" x14ac:dyDescent="0.25">
      <c r="A94" s="14">
        <v>37</v>
      </c>
      <c r="B94" s="14">
        <v>434</v>
      </c>
      <c r="C94" s="14"/>
      <c r="D94" s="14" t="s">
        <v>4</v>
      </c>
      <c r="E94" s="16">
        <v>250</v>
      </c>
      <c r="F94" s="32" t="s">
        <v>23</v>
      </c>
      <c r="G94" s="14" t="s">
        <v>5</v>
      </c>
      <c r="H94" s="14"/>
      <c r="I94" s="15"/>
      <c r="J94" s="17"/>
      <c r="K94" s="15"/>
      <c r="L94" s="15"/>
      <c r="M94" s="18"/>
      <c r="N94" s="18"/>
      <c r="O94" s="26" t="s">
        <v>13</v>
      </c>
      <c r="P94" s="25">
        <v>5186.05</v>
      </c>
    </row>
    <row r="95" spans="1:16" x14ac:dyDescent="0.25">
      <c r="A95" s="14">
        <v>37</v>
      </c>
      <c r="B95" s="14">
        <v>448</v>
      </c>
      <c r="C95" s="14"/>
      <c r="D95" s="14" t="s">
        <v>4</v>
      </c>
      <c r="E95" s="16">
        <v>98</v>
      </c>
      <c r="F95" s="32" t="s">
        <v>12</v>
      </c>
      <c r="G95" s="14" t="s">
        <v>5</v>
      </c>
      <c r="H95" s="14"/>
      <c r="I95" s="15"/>
      <c r="J95" s="17"/>
      <c r="K95" s="15"/>
      <c r="L95" s="15"/>
      <c r="M95" s="18"/>
      <c r="N95" s="18"/>
      <c r="O95" s="32" t="s">
        <v>12</v>
      </c>
      <c r="P95" s="25">
        <v>4065.86</v>
      </c>
    </row>
    <row r="96" spans="1:16" x14ac:dyDescent="0.25">
      <c r="A96" s="14">
        <v>37</v>
      </c>
      <c r="B96" s="14">
        <v>477</v>
      </c>
      <c r="C96" s="14"/>
      <c r="D96" s="14" t="s">
        <v>4</v>
      </c>
      <c r="E96" s="16">
        <v>41</v>
      </c>
      <c r="F96" s="32" t="s">
        <v>12</v>
      </c>
      <c r="G96" s="14" t="s">
        <v>5</v>
      </c>
      <c r="H96" s="14"/>
      <c r="I96" s="15"/>
      <c r="J96" s="17"/>
      <c r="K96" s="15"/>
      <c r="L96" s="15"/>
      <c r="M96" s="18"/>
      <c r="N96" s="18"/>
      <c r="O96" s="26" t="s">
        <v>22</v>
      </c>
      <c r="P96" s="25">
        <v>850.51</v>
      </c>
    </row>
    <row r="97" spans="1:16" x14ac:dyDescent="0.25">
      <c r="A97" s="14">
        <v>37</v>
      </c>
      <c r="B97" s="14">
        <v>589</v>
      </c>
      <c r="C97" s="14"/>
      <c r="D97" s="14" t="s">
        <v>4</v>
      </c>
      <c r="E97" s="16">
        <v>65</v>
      </c>
      <c r="F97" s="32" t="s">
        <v>59</v>
      </c>
      <c r="G97" s="14" t="s">
        <v>5</v>
      </c>
      <c r="H97" s="14"/>
      <c r="I97" s="15"/>
      <c r="J97" s="17"/>
      <c r="K97" s="15"/>
      <c r="L97" s="15"/>
      <c r="M97" s="18"/>
      <c r="N97" s="18"/>
      <c r="O97" s="26"/>
      <c r="P97" s="25">
        <v>2696.75</v>
      </c>
    </row>
    <row r="98" spans="1:16" x14ac:dyDescent="0.25">
      <c r="A98" s="14">
        <v>37</v>
      </c>
      <c r="B98" s="14">
        <v>829</v>
      </c>
      <c r="C98" s="14"/>
      <c r="D98" s="14" t="s">
        <v>4</v>
      </c>
      <c r="E98" s="16">
        <v>16</v>
      </c>
      <c r="F98" s="32" t="s">
        <v>12</v>
      </c>
      <c r="G98" s="14" t="s">
        <v>5</v>
      </c>
      <c r="H98" s="14"/>
      <c r="I98" s="15"/>
      <c r="J98" s="17"/>
      <c r="K98" s="15"/>
      <c r="L98" s="15"/>
      <c r="M98" s="18"/>
      <c r="N98" s="18"/>
      <c r="O98" s="26"/>
      <c r="P98" s="25">
        <v>663.81</v>
      </c>
    </row>
    <row r="99" spans="1:16" x14ac:dyDescent="0.25">
      <c r="A99" s="14">
        <v>38</v>
      </c>
      <c r="B99" s="14">
        <v>366</v>
      </c>
      <c r="C99" s="14"/>
      <c r="D99" s="14" t="s">
        <v>4</v>
      </c>
      <c r="E99" s="16">
        <v>300</v>
      </c>
      <c r="F99" s="32" t="s">
        <v>60</v>
      </c>
      <c r="G99" s="14" t="s">
        <v>5</v>
      </c>
      <c r="H99" s="14"/>
      <c r="I99" s="15"/>
      <c r="J99" s="17"/>
      <c r="K99" s="15"/>
      <c r="L99" s="15"/>
      <c r="M99" s="18"/>
      <c r="N99" s="18"/>
      <c r="O99" s="26" t="s">
        <v>15</v>
      </c>
      <c r="P99" s="48">
        <v>3111.63</v>
      </c>
    </row>
    <row r="100" spans="1:16" x14ac:dyDescent="0.25">
      <c r="A100" s="14">
        <v>41</v>
      </c>
      <c r="B100" s="14">
        <v>598</v>
      </c>
      <c r="C100" s="14"/>
      <c r="D100" s="14" t="s">
        <v>4</v>
      </c>
      <c r="E100" s="16">
        <v>6</v>
      </c>
      <c r="F100" s="32" t="s">
        <v>60</v>
      </c>
      <c r="G100" s="14" t="s">
        <v>5</v>
      </c>
      <c r="H100" s="14"/>
      <c r="I100" s="15"/>
      <c r="J100" s="17"/>
      <c r="K100" s="15"/>
      <c r="L100" s="15"/>
      <c r="M100" s="18"/>
      <c r="N100" s="18"/>
      <c r="O100" s="26" t="s">
        <v>57</v>
      </c>
      <c r="P100" s="48">
        <v>62.23</v>
      </c>
    </row>
    <row r="101" spans="1:16" x14ac:dyDescent="0.25">
      <c r="A101" s="14">
        <v>41</v>
      </c>
      <c r="B101" s="14">
        <v>600</v>
      </c>
      <c r="C101" s="14"/>
      <c r="D101" s="14" t="s">
        <v>4</v>
      </c>
      <c r="E101" s="16">
        <v>6</v>
      </c>
      <c r="F101" s="32" t="s">
        <v>60</v>
      </c>
      <c r="G101" s="14" t="s">
        <v>5</v>
      </c>
      <c r="H101" s="14"/>
      <c r="I101" s="15"/>
      <c r="J101" s="17"/>
      <c r="K101" s="15"/>
      <c r="L101" s="15"/>
      <c r="M101" s="18"/>
      <c r="N101" s="18"/>
      <c r="O101" s="26" t="s">
        <v>57</v>
      </c>
      <c r="P101" s="48">
        <v>62.23</v>
      </c>
    </row>
    <row r="102" spans="1:16" x14ac:dyDescent="0.25">
      <c r="A102" s="14">
        <v>42</v>
      </c>
      <c r="B102" s="37" t="s">
        <v>29</v>
      </c>
      <c r="C102" s="14"/>
      <c r="D102" s="14" t="s">
        <v>4</v>
      </c>
      <c r="E102" s="16">
        <v>175</v>
      </c>
      <c r="F102" s="32"/>
      <c r="G102" s="14" t="s">
        <v>5</v>
      </c>
      <c r="H102" s="14"/>
      <c r="I102" s="15"/>
      <c r="J102" s="17"/>
      <c r="K102" s="15"/>
      <c r="L102" s="15"/>
      <c r="M102" s="18"/>
      <c r="N102" s="18"/>
      <c r="O102" s="47" t="s">
        <v>42</v>
      </c>
      <c r="P102" s="25">
        <v>17185</v>
      </c>
    </row>
    <row r="103" spans="1:16" x14ac:dyDescent="0.25">
      <c r="A103" s="14">
        <v>43</v>
      </c>
      <c r="B103" s="14">
        <v>4</v>
      </c>
      <c r="C103" s="14"/>
      <c r="D103" s="14" t="s">
        <v>4</v>
      </c>
      <c r="E103" s="16">
        <v>250</v>
      </c>
      <c r="F103" s="32" t="s">
        <v>16</v>
      </c>
      <c r="G103" s="14" t="s">
        <v>5</v>
      </c>
      <c r="H103" s="14"/>
      <c r="I103" s="15"/>
      <c r="J103" s="17"/>
      <c r="K103" s="15"/>
      <c r="L103" s="15"/>
      <c r="M103" s="18"/>
      <c r="N103" s="18"/>
      <c r="O103" s="26" t="s">
        <v>28</v>
      </c>
      <c r="P103" s="25">
        <v>5186.05</v>
      </c>
    </row>
    <row r="104" spans="1:16" ht="15.75" x14ac:dyDescent="0.25">
      <c r="M104" s="116" t="s">
        <v>64</v>
      </c>
      <c r="N104" s="117"/>
      <c r="O104" s="118"/>
      <c r="P104" s="108">
        <f>SUM(P9:P103)</f>
        <v>1641324.3299999998</v>
      </c>
    </row>
    <row r="106" spans="1:16" ht="2.25" customHeight="1" x14ac:dyDescent="0.25"/>
    <row r="107" spans="1:16" hidden="1" x14ac:dyDescent="0.25"/>
    <row r="108" spans="1:16" ht="31.5" customHeight="1" x14ac:dyDescent="0.4">
      <c r="A108" s="119" t="s">
        <v>66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1"/>
    </row>
    <row r="109" spans="1:16" x14ac:dyDescent="0.25">
      <c r="A109" s="14">
        <v>22</v>
      </c>
      <c r="B109" s="14">
        <v>1090</v>
      </c>
      <c r="C109" s="14"/>
      <c r="D109" s="14" t="s">
        <v>4</v>
      </c>
      <c r="E109" s="16">
        <v>635</v>
      </c>
      <c r="F109" s="37" t="s">
        <v>39</v>
      </c>
      <c r="G109" s="14" t="s">
        <v>5</v>
      </c>
      <c r="H109" s="14"/>
      <c r="I109" s="15"/>
      <c r="J109" s="17"/>
      <c r="K109" s="15"/>
      <c r="L109" s="15"/>
      <c r="M109" s="18"/>
      <c r="N109" s="18"/>
      <c r="O109" s="26" t="s">
        <v>53</v>
      </c>
      <c r="P109" s="113">
        <v>1419383.6</v>
      </c>
    </row>
    <row r="110" spans="1:16" x14ac:dyDescent="0.25">
      <c r="A110" s="14">
        <v>22</v>
      </c>
      <c r="B110" s="42">
        <v>1731</v>
      </c>
      <c r="C110" s="14"/>
      <c r="D110" s="14" t="s">
        <v>33</v>
      </c>
      <c r="E110" s="16">
        <v>1968</v>
      </c>
      <c r="F110" s="32" t="s">
        <v>36</v>
      </c>
      <c r="G110" s="14" t="s">
        <v>5</v>
      </c>
      <c r="H110" s="14"/>
      <c r="I110" s="15"/>
      <c r="J110" s="17"/>
      <c r="K110" s="15"/>
      <c r="L110" s="17"/>
      <c r="M110" s="18"/>
      <c r="N110" s="18"/>
      <c r="O110" s="35" t="s">
        <v>37</v>
      </c>
      <c r="P110" s="115"/>
    </row>
    <row r="111" spans="1:16" ht="25.5" x14ac:dyDescent="0.25">
      <c r="A111" s="14">
        <v>22</v>
      </c>
      <c r="B111" s="42">
        <v>1733</v>
      </c>
      <c r="C111" s="14">
        <v>2</v>
      </c>
      <c r="D111" s="14" t="s">
        <v>4</v>
      </c>
      <c r="E111" s="16">
        <v>1370</v>
      </c>
      <c r="F111" s="32" t="s">
        <v>36</v>
      </c>
      <c r="G111" s="14" t="s">
        <v>5</v>
      </c>
      <c r="H111" s="14"/>
      <c r="I111" s="15"/>
      <c r="J111" s="17"/>
      <c r="K111" s="15"/>
      <c r="L111" s="17"/>
      <c r="M111" s="18"/>
      <c r="N111" s="18"/>
      <c r="O111" s="35" t="s">
        <v>56</v>
      </c>
      <c r="P111" s="113">
        <v>1728719.6</v>
      </c>
    </row>
    <row r="112" spans="1:16" ht="25.5" x14ac:dyDescent="0.25">
      <c r="A112" s="14">
        <v>22</v>
      </c>
      <c r="B112" s="42">
        <v>1734</v>
      </c>
      <c r="C112" s="14">
        <v>2</v>
      </c>
      <c r="D112" s="14" t="s">
        <v>4</v>
      </c>
      <c r="E112" s="16">
        <v>496</v>
      </c>
      <c r="F112" s="32" t="s">
        <v>36</v>
      </c>
      <c r="G112" s="14" t="s">
        <v>5</v>
      </c>
      <c r="H112" s="14"/>
      <c r="I112" s="15"/>
      <c r="J112" s="17"/>
      <c r="K112" s="15"/>
      <c r="L112" s="17"/>
      <c r="M112" s="18"/>
      <c r="N112" s="18"/>
      <c r="O112" s="35" t="s">
        <v>56</v>
      </c>
      <c r="P112" s="114"/>
    </row>
    <row r="113" spans="1:16" x14ac:dyDescent="0.25">
      <c r="A113" s="14">
        <v>22</v>
      </c>
      <c r="B113" s="14">
        <v>1903</v>
      </c>
      <c r="C113" s="14"/>
      <c r="D113" s="14" t="s">
        <v>33</v>
      </c>
      <c r="E113" s="16">
        <v>731</v>
      </c>
      <c r="F113" s="32" t="s">
        <v>36</v>
      </c>
      <c r="G113" s="14" t="s">
        <v>5</v>
      </c>
      <c r="H113" s="14"/>
      <c r="I113" s="15"/>
      <c r="J113" s="17"/>
      <c r="K113" s="15"/>
      <c r="L113" s="15"/>
      <c r="M113" s="18"/>
      <c r="N113" s="18"/>
      <c r="O113" s="45" t="s">
        <v>55</v>
      </c>
      <c r="P113" s="115"/>
    </row>
    <row r="114" spans="1:16" s="21" customFormat="1" x14ac:dyDescent="0.25">
      <c r="A114" s="14">
        <v>17</v>
      </c>
      <c r="B114" s="14">
        <v>2064</v>
      </c>
      <c r="C114" s="14"/>
      <c r="D114" s="14" t="s">
        <v>33</v>
      </c>
      <c r="E114" s="16">
        <v>994</v>
      </c>
      <c r="F114" s="14" t="s">
        <v>18</v>
      </c>
      <c r="G114" s="14" t="s">
        <v>5</v>
      </c>
      <c r="H114" s="14"/>
      <c r="I114" s="15"/>
      <c r="J114" s="17"/>
      <c r="K114" s="22"/>
      <c r="L114" s="22"/>
      <c r="M114" s="23"/>
      <c r="N114" s="23"/>
      <c r="O114" s="45" t="s">
        <v>51</v>
      </c>
      <c r="P114" s="38">
        <v>897000</v>
      </c>
    </row>
    <row r="115" spans="1:16" ht="15.75" x14ac:dyDescent="0.25">
      <c r="O115" s="109" t="s">
        <v>65</v>
      </c>
      <c r="P115" s="110">
        <f>SUM(P109:P114)</f>
        <v>4045103.2</v>
      </c>
    </row>
    <row r="116" spans="1:16" x14ac:dyDescent="0.25">
      <c r="O116" s="20"/>
      <c r="P116" s="20"/>
    </row>
    <row r="117" spans="1:16" ht="18.75" x14ac:dyDescent="0.3">
      <c r="O117" s="111" t="s">
        <v>63</v>
      </c>
      <c r="P117" s="112">
        <f>P104+P115</f>
        <v>5686427.5300000003</v>
      </c>
    </row>
    <row r="118" spans="1:16" x14ac:dyDescent="0.25">
      <c r="P118" s="105"/>
    </row>
    <row r="119" spans="1:16" x14ac:dyDescent="0.25">
      <c r="O119" s="107"/>
    </row>
    <row r="120" spans="1:16" x14ac:dyDescent="0.25">
      <c r="O120" s="106"/>
      <c r="P120" s="105"/>
    </row>
    <row r="124" spans="1:16" x14ac:dyDescent="0.25">
      <c r="O124" s="20"/>
      <c r="P124" s="20"/>
    </row>
  </sheetData>
  <mergeCells count="7">
    <mergeCell ref="G4:M4"/>
    <mergeCell ref="M104:O104"/>
    <mergeCell ref="A108:P108"/>
    <mergeCell ref="P109:P110"/>
    <mergeCell ref="P111:P113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  <ignoredErrors>
    <ignoredError sqref="P10:P38 P104 P115 P1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APPUNTI</vt:lpstr>
      <vt:lpstr>TABELLA B</vt:lpstr>
      <vt:lpstr>APPUNTI!Area_stampa</vt:lpstr>
      <vt:lpstr>'TABELLA B'!Area_stampa</vt:lpstr>
    </vt:vector>
  </TitlesOfParts>
  <Company>CATASTO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BELVEDERE MARITTIMO</dc:creator>
  <cp:lastModifiedBy>Client</cp:lastModifiedBy>
  <cp:lastPrinted>2018-03-14T12:51:27Z</cp:lastPrinted>
  <dcterms:created xsi:type="dcterms:W3CDTF">2010-10-25T11:18:10Z</dcterms:created>
  <dcterms:modified xsi:type="dcterms:W3CDTF">2018-03-19T09:21:06Z</dcterms:modified>
</cp:coreProperties>
</file>